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e\Documents\Parish Council\Accounts\Accounts\"/>
    </mc:Choice>
  </mc:AlternateContent>
  <xr:revisionPtr revIDLastSave="0" documentId="13_ncr:1_{B163F49A-5C7A-49D9-BF53-1489908EC6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penditure" sheetId="1" r:id="rId1"/>
    <sheet name="Income" sheetId="2" r:id="rId2"/>
    <sheet name="Sheet3" sheetId="3" r:id="rId3"/>
  </sheets>
  <definedNames>
    <definedName name="_xlnm.Print_Titles" localSheetId="0">Expenditure!$1:$1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M67" i="1" l="1"/>
  <c r="L67" i="1"/>
  <c r="K67" i="1"/>
  <c r="I67" i="1"/>
  <c r="H67" i="1"/>
  <c r="G67" i="1"/>
  <c r="F67" i="1"/>
  <c r="E67" i="1"/>
  <c r="J67" i="1"/>
  <c r="N49" i="1"/>
  <c r="N24" i="1"/>
  <c r="N55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50" i="1"/>
  <c r="N51" i="1"/>
  <c r="N52" i="1"/>
  <c r="N53" i="1"/>
  <c r="N54" i="1"/>
  <c r="N58" i="1"/>
  <c r="N59" i="1"/>
  <c r="N63" i="1"/>
  <c r="N64" i="1"/>
  <c r="N65" i="1"/>
  <c r="N66" i="1"/>
  <c r="C16" i="3"/>
  <c r="B19" i="3" s="1"/>
  <c r="B16" i="3"/>
  <c r="D70" i="1" l="1"/>
  <c r="N68" i="1"/>
  <c r="E19" i="2"/>
  <c r="N2" i="1" l="1"/>
  <c r="N67" i="1" s="1"/>
</calcChain>
</file>

<file path=xl/sharedStrings.xml><?xml version="1.0" encoding="utf-8"?>
<sst xmlns="http://schemas.openxmlformats.org/spreadsheetml/2006/main" count="123" uniqueCount="76">
  <si>
    <t>Date</t>
  </si>
  <si>
    <t>Name</t>
  </si>
  <si>
    <t>Chq</t>
  </si>
  <si>
    <t>Ranger</t>
  </si>
  <si>
    <t xml:space="preserve">Insurance </t>
  </si>
  <si>
    <t>Village 
Grants</t>
  </si>
  <si>
    <t>Sundries</t>
  </si>
  <si>
    <t>VAT</t>
  </si>
  <si>
    <t>Total</t>
  </si>
  <si>
    <t>Grass Cutting Playing Field</t>
  </si>
  <si>
    <t>Hire  Cafe Hall / meetings</t>
  </si>
  <si>
    <t>Parish Councils (jubilee Mugs)</t>
  </si>
  <si>
    <t>Somerset Landscapes</t>
  </si>
  <si>
    <t>SSDC Ranger</t>
  </si>
  <si>
    <t>Seavingtom Millenium Hall</t>
  </si>
  <si>
    <t>K Buckley (Bunting)</t>
  </si>
  <si>
    <t>Clerk</t>
  </si>
  <si>
    <t>Parsons Landscapes</t>
  </si>
  <si>
    <t>BHIB Insurance</t>
  </si>
  <si>
    <t xml:space="preserve">K Buckley </t>
  </si>
  <si>
    <t>K Buckley</t>
  </si>
  <si>
    <t>HM Revenue &amp; Customs</t>
  </si>
  <si>
    <t>Parish Notice Board Company</t>
  </si>
  <si>
    <t>M Harley</t>
  </si>
  <si>
    <t>SALC Affliation Fees &amp; training</t>
  </si>
  <si>
    <t xml:space="preserve"> </t>
  </si>
  <si>
    <t>Phillip Bartlett</t>
  </si>
  <si>
    <t>Cancelled</t>
  </si>
  <si>
    <t>HMRC</t>
  </si>
  <si>
    <t>Invoice No</t>
  </si>
  <si>
    <t>LCO00782-644111</t>
  </si>
  <si>
    <t>INV-1795</t>
  </si>
  <si>
    <t>No</t>
  </si>
  <si>
    <t>Value</t>
  </si>
  <si>
    <t>Precept</t>
  </si>
  <si>
    <t>Interest</t>
  </si>
  <si>
    <t>VAT Automated pay in</t>
  </si>
  <si>
    <t>Internal Transfer</t>
  </si>
  <si>
    <t>Non Precept Spending</t>
  </si>
  <si>
    <t>BHIB Credit</t>
  </si>
  <si>
    <t>Amazon</t>
  </si>
  <si>
    <t>K Buckley &amp; Toner Cartridge</t>
  </si>
  <si>
    <t>April</t>
  </si>
  <si>
    <t>May</t>
  </si>
  <si>
    <t>June</t>
  </si>
  <si>
    <t>July</t>
  </si>
  <si>
    <t>Aug</t>
  </si>
  <si>
    <t>Sept</t>
  </si>
  <si>
    <t>Nov</t>
  </si>
  <si>
    <t>Oct</t>
  </si>
  <si>
    <t>Dec</t>
  </si>
  <si>
    <t>Jan</t>
  </si>
  <si>
    <t>Feb</t>
  </si>
  <si>
    <t>Mar</t>
  </si>
  <si>
    <t>31st March (inc Holiday)</t>
  </si>
  <si>
    <t>Payslip</t>
  </si>
  <si>
    <t>Paid</t>
  </si>
  <si>
    <t>Cheque Presented Date:</t>
  </si>
  <si>
    <t>Cheque Issue Date:</t>
  </si>
  <si>
    <t>Cheque No:</t>
  </si>
  <si>
    <t>812 (Inc Toner Invoice (357.10)</t>
  </si>
  <si>
    <t>Stopped Cheque</t>
  </si>
  <si>
    <t>BACS</t>
  </si>
  <si>
    <t>Unlimited Web Hosting</t>
  </si>
  <si>
    <t>Karen Buckley</t>
  </si>
  <si>
    <t>987911042 &amp; 987918015</t>
  </si>
  <si>
    <t>Millennium Hall</t>
  </si>
  <si>
    <t xml:space="preserve">Cheque not presented </t>
  </si>
  <si>
    <t>Mugs repayment to Sponsor</t>
  </si>
  <si>
    <t>09.03.2023</t>
  </si>
  <si>
    <t>Chalmers &amp; Co</t>
  </si>
  <si>
    <t>DD</t>
  </si>
  <si>
    <t xml:space="preserve">Precept spend excluding VAT </t>
  </si>
  <si>
    <t xml:space="preserve">Precept spend including VAT </t>
  </si>
  <si>
    <t>Bright Owl Ltd [stickers]</t>
  </si>
  <si>
    <t>21.03.2023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</si>
</sst>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/>
    <xf numFmtId="14" fontId="1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14" fontId="5" fillId="0" borderId="1" xfId="0" applyNumberFormat="1" applyFont="1" applyBorder="1"/>
    <xf numFmtId="0" fontId="0" fillId="2" borderId="1" xfId="0" applyFill="1" applyBorder="1"/>
    <xf numFmtId="0" fontId="6" fillId="2" borderId="1" xfId="0" applyFont="1" applyFill="1" applyBorder="1"/>
    <xf numFmtId="0" fontId="0" fillId="2" borderId="0" xfId="0" applyFill="1"/>
    <xf numFmtId="0" fontId="2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14" fontId="5" fillId="2" borderId="1" xfId="0" applyNumberFormat="1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7" fillId="0" borderId="1" xfId="0" applyNumberFormat="1" applyFont="1" applyBorder="1"/>
    <xf numFmtId="164" fontId="8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view="pageLayout" topLeftCell="A47" zoomScaleNormal="100" workbookViewId="0">
      <selection activeCell="K6" sqref="K6"/>
    </sheetView>
  </sheetViews>
  <sheetFormatPr defaultColWidth="8.85546875" defaultRowHeight="12.75" x14ac:dyDescent="0.2"/>
  <cols>
    <col min="1" max="1" width="10.85546875" style="1" customWidth="1"/>
    <col min="2" max="2" width="27.85546875" style="1" bestFit="1" customWidth="1"/>
    <col min="3" max="3" width="5.85546875" style="1" customWidth="1"/>
    <col min="4" max="4" width="21.7109375" style="1" bestFit="1" customWidth="1"/>
    <col min="5" max="5" width="9.140625" style="2" bestFit="1" customWidth="1"/>
    <col min="6" max="6" width="8.85546875" style="2" bestFit="1" customWidth="1"/>
    <col min="7" max="7" width="9.28515625" style="2" bestFit="1" customWidth="1"/>
    <col min="8" max="8" width="9.140625" style="2" bestFit="1" customWidth="1"/>
    <col min="9" max="9" width="9.140625" style="2"/>
    <col min="10" max="10" width="9.42578125" style="2" customWidth="1"/>
    <col min="11" max="11" width="10" style="2" bestFit="1" customWidth="1"/>
    <col min="12" max="12" width="10" style="2" customWidth="1"/>
    <col min="13" max="13" width="9.42578125" style="2" customWidth="1"/>
    <col min="14" max="14" width="10.140625" style="2" bestFit="1" customWidth="1"/>
    <col min="15" max="16384" width="8.85546875" style="1"/>
  </cols>
  <sheetData>
    <row r="1" spans="1:14" ht="51" x14ac:dyDescent="0.2">
      <c r="A1" s="19" t="s">
        <v>0</v>
      </c>
      <c r="B1" s="19" t="s">
        <v>1</v>
      </c>
      <c r="C1" s="19" t="s">
        <v>2</v>
      </c>
      <c r="D1" s="19" t="s">
        <v>29</v>
      </c>
      <c r="E1" s="20" t="s">
        <v>3</v>
      </c>
      <c r="F1" s="21" t="s">
        <v>10</v>
      </c>
      <c r="G1" s="20" t="s">
        <v>4</v>
      </c>
      <c r="H1" s="21" t="s">
        <v>9</v>
      </c>
      <c r="I1" s="21" t="s">
        <v>5</v>
      </c>
      <c r="J1" s="21" t="s">
        <v>16</v>
      </c>
      <c r="K1" s="20" t="s">
        <v>6</v>
      </c>
      <c r="L1" s="21" t="s">
        <v>38</v>
      </c>
      <c r="M1" s="20" t="s">
        <v>7</v>
      </c>
      <c r="N1" s="20" t="s">
        <v>8</v>
      </c>
    </row>
    <row r="2" spans="1:14" x14ac:dyDescent="0.2">
      <c r="A2" s="22">
        <v>44663</v>
      </c>
      <c r="B2" s="19" t="s">
        <v>11</v>
      </c>
      <c r="C2" s="19">
        <v>781</v>
      </c>
      <c r="D2" s="19"/>
      <c r="E2" s="20"/>
      <c r="F2" s="20"/>
      <c r="G2" s="20"/>
      <c r="H2" s="20"/>
      <c r="I2" s="20"/>
      <c r="J2" s="20"/>
      <c r="K2" s="19"/>
      <c r="L2" s="28">
        <v>527.23</v>
      </c>
      <c r="M2" s="20"/>
      <c r="N2" s="20">
        <f t="shared" ref="N2:N59" si="0">SUM(E2:M2)</f>
        <v>527.23</v>
      </c>
    </row>
    <row r="3" spans="1:14" x14ac:dyDescent="0.2">
      <c r="A3" s="22">
        <v>44663</v>
      </c>
      <c r="B3" s="19" t="s">
        <v>12</v>
      </c>
      <c r="C3" s="19">
        <v>782</v>
      </c>
      <c r="D3" s="19"/>
      <c r="E3" s="20"/>
      <c r="F3" s="20"/>
      <c r="G3" s="20"/>
      <c r="H3" s="24">
        <v>254.25</v>
      </c>
      <c r="I3" s="20"/>
      <c r="J3" s="20"/>
      <c r="K3" s="20"/>
      <c r="L3" s="20"/>
      <c r="M3" s="20">
        <v>50.85</v>
      </c>
      <c r="N3" s="20">
        <f t="shared" si="0"/>
        <v>305.10000000000002</v>
      </c>
    </row>
    <row r="4" spans="1:14" x14ac:dyDescent="0.2">
      <c r="A4" s="22">
        <v>44663</v>
      </c>
      <c r="B4" s="19" t="s">
        <v>13</v>
      </c>
      <c r="C4" s="19">
        <v>783</v>
      </c>
      <c r="D4" s="19">
        <v>600056408</v>
      </c>
      <c r="E4" s="20">
        <v>777</v>
      </c>
      <c r="F4" s="20"/>
      <c r="G4" s="20"/>
      <c r="H4" s="20"/>
      <c r="I4" s="20"/>
      <c r="J4" s="20"/>
      <c r="K4" s="20"/>
      <c r="L4" s="20"/>
      <c r="M4" s="20">
        <v>155.4</v>
      </c>
      <c r="N4" s="20">
        <f t="shared" si="0"/>
        <v>932.4</v>
      </c>
    </row>
    <row r="5" spans="1:14" x14ac:dyDescent="0.2">
      <c r="A5" s="22">
        <v>44686</v>
      </c>
      <c r="B5" s="19" t="s">
        <v>14</v>
      </c>
      <c r="C5" s="19">
        <v>784</v>
      </c>
      <c r="D5" s="19">
        <v>220417</v>
      </c>
      <c r="E5" s="20"/>
      <c r="F5" s="27">
        <v>30</v>
      </c>
      <c r="G5" s="20"/>
      <c r="H5" s="20"/>
      <c r="I5" s="20"/>
      <c r="J5" s="20"/>
      <c r="K5" s="20"/>
      <c r="L5" s="20"/>
      <c r="M5" s="20"/>
      <c r="N5" s="20">
        <f t="shared" si="0"/>
        <v>30</v>
      </c>
    </row>
    <row r="6" spans="1:14" x14ac:dyDescent="0.2">
      <c r="A6" s="22">
        <v>44698</v>
      </c>
      <c r="B6" s="19" t="s">
        <v>15</v>
      </c>
      <c r="C6" s="19">
        <v>785</v>
      </c>
      <c r="D6" s="19"/>
      <c r="E6" s="20"/>
      <c r="F6" s="20"/>
      <c r="G6" s="20"/>
      <c r="H6" s="20"/>
      <c r="I6" s="20"/>
      <c r="J6" s="20"/>
      <c r="K6" s="27">
        <v>107.1</v>
      </c>
      <c r="L6" s="19"/>
      <c r="M6" s="20"/>
      <c r="N6" s="20">
        <f t="shared" si="0"/>
        <v>107.1</v>
      </c>
    </row>
    <row r="7" spans="1:14" x14ac:dyDescent="0.2">
      <c r="A7" s="22">
        <v>44699</v>
      </c>
      <c r="B7" s="19" t="s">
        <v>17</v>
      </c>
      <c r="C7" s="19">
        <v>786</v>
      </c>
      <c r="D7" s="19">
        <v>16094</v>
      </c>
      <c r="E7" s="20"/>
      <c r="F7" s="20"/>
      <c r="G7" s="20"/>
      <c r="H7" s="20">
        <v>861</v>
      </c>
      <c r="I7" s="20"/>
      <c r="J7" s="20"/>
      <c r="K7" s="20"/>
      <c r="L7" s="20"/>
      <c r="M7" s="20">
        <v>172.2</v>
      </c>
      <c r="N7" s="20">
        <f t="shared" si="0"/>
        <v>1033.2</v>
      </c>
    </row>
    <row r="8" spans="1:14" x14ac:dyDescent="0.2">
      <c r="A8" s="22">
        <v>44699</v>
      </c>
      <c r="B8" s="19" t="s">
        <v>18</v>
      </c>
      <c r="C8" s="19">
        <v>787</v>
      </c>
      <c r="D8" s="19" t="s">
        <v>30</v>
      </c>
      <c r="E8" s="20"/>
      <c r="F8" s="20"/>
      <c r="G8" s="27">
        <v>369.35</v>
      </c>
      <c r="H8" s="20"/>
      <c r="I8" s="20"/>
      <c r="J8" s="20"/>
      <c r="K8" s="20"/>
      <c r="L8" s="20"/>
      <c r="M8" s="20"/>
      <c r="N8" s="20">
        <f t="shared" si="0"/>
        <v>369.35</v>
      </c>
    </row>
    <row r="9" spans="1:14" x14ac:dyDescent="0.2">
      <c r="A9" s="22">
        <v>44721</v>
      </c>
      <c r="B9" s="19" t="s">
        <v>17</v>
      </c>
      <c r="C9" s="19">
        <v>788</v>
      </c>
      <c r="D9" s="19">
        <v>16143</v>
      </c>
      <c r="E9" s="20"/>
      <c r="F9" s="20"/>
      <c r="G9" s="20"/>
      <c r="H9" s="20">
        <v>704</v>
      </c>
      <c r="I9" s="20"/>
      <c r="J9" s="20"/>
      <c r="K9" s="20"/>
      <c r="L9" s="20"/>
      <c r="M9" s="20">
        <v>140.80000000000001</v>
      </c>
      <c r="N9" s="20">
        <f t="shared" si="0"/>
        <v>844.8</v>
      </c>
    </row>
    <row r="10" spans="1:14" x14ac:dyDescent="0.2">
      <c r="A10" s="22">
        <v>44733</v>
      </c>
      <c r="B10" s="19" t="s">
        <v>13</v>
      </c>
      <c r="C10" s="19">
        <v>789</v>
      </c>
      <c r="D10" s="19">
        <v>6000056767</v>
      </c>
      <c r="E10" s="20">
        <v>563.22</v>
      </c>
      <c r="F10" s="20"/>
      <c r="G10" s="20"/>
      <c r="H10" s="20"/>
      <c r="I10" s="20"/>
      <c r="J10" s="20"/>
      <c r="K10" s="20"/>
      <c r="L10" s="20"/>
      <c r="M10" s="20">
        <v>112.64</v>
      </c>
      <c r="N10" s="20">
        <f t="shared" si="0"/>
        <v>675.86</v>
      </c>
    </row>
    <row r="11" spans="1:14" x14ac:dyDescent="0.2">
      <c r="A11" s="22">
        <v>44741</v>
      </c>
      <c r="B11" s="19" t="s">
        <v>13</v>
      </c>
      <c r="C11" s="19">
        <v>790</v>
      </c>
      <c r="D11" s="19">
        <v>6000057074</v>
      </c>
      <c r="E11" s="20">
        <v>640.25</v>
      </c>
      <c r="F11" s="20"/>
      <c r="G11" s="20"/>
      <c r="H11" s="20"/>
      <c r="I11" s="20"/>
      <c r="J11" s="20"/>
      <c r="K11" s="20"/>
      <c r="L11" s="20"/>
      <c r="M11" s="20">
        <v>128.05000000000001</v>
      </c>
      <c r="N11" s="20">
        <f t="shared" si="0"/>
        <v>768.3</v>
      </c>
    </row>
    <row r="12" spans="1:14" x14ac:dyDescent="0.2">
      <c r="A12" s="22">
        <v>44754</v>
      </c>
      <c r="B12" s="19" t="s">
        <v>68</v>
      </c>
      <c r="C12" s="19">
        <v>791</v>
      </c>
      <c r="D12" s="19"/>
      <c r="E12" s="20"/>
      <c r="F12" s="20"/>
      <c r="G12" s="20"/>
      <c r="H12" s="20"/>
      <c r="I12" s="20"/>
      <c r="J12" s="20"/>
      <c r="K12" s="19"/>
      <c r="L12" s="28">
        <v>36</v>
      </c>
      <c r="M12" s="20"/>
      <c r="N12" s="20">
        <f t="shared" si="0"/>
        <v>36</v>
      </c>
    </row>
    <row r="13" spans="1:14" x14ac:dyDescent="0.2">
      <c r="A13" s="22">
        <v>44756</v>
      </c>
      <c r="B13" s="19" t="s">
        <v>19</v>
      </c>
      <c r="C13" s="19">
        <v>792</v>
      </c>
      <c r="D13" s="19"/>
      <c r="E13" s="20"/>
      <c r="F13" s="20"/>
      <c r="G13" s="20"/>
      <c r="H13" s="20"/>
      <c r="I13" s="20"/>
      <c r="J13" s="20">
        <v>772.8</v>
      </c>
      <c r="K13" s="20"/>
      <c r="L13" s="20"/>
      <c r="M13" s="20"/>
      <c r="N13" s="20">
        <f t="shared" si="0"/>
        <v>772.8</v>
      </c>
    </row>
    <row r="14" spans="1:14" x14ac:dyDescent="0.2">
      <c r="A14" s="22">
        <v>44756</v>
      </c>
      <c r="B14" s="19" t="s">
        <v>17</v>
      </c>
      <c r="C14" s="19">
        <v>793</v>
      </c>
      <c r="D14" s="19">
        <v>16204</v>
      </c>
      <c r="E14" s="20"/>
      <c r="F14" s="20"/>
      <c r="G14" s="20"/>
      <c r="H14" s="20">
        <v>574</v>
      </c>
      <c r="I14" s="20"/>
      <c r="J14" s="20"/>
      <c r="K14" s="20"/>
      <c r="L14" s="20"/>
      <c r="M14" s="20">
        <v>114.8</v>
      </c>
      <c r="N14" s="20">
        <f t="shared" si="0"/>
        <v>688.8</v>
      </c>
    </row>
    <row r="15" spans="1:14" x14ac:dyDescent="0.2">
      <c r="A15" s="22">
        <v>44762</v>
      </c>
      <c r="B15" s="19" t="s">
        <v>13</v>
      </c>
      <c r="C15" s="19">
        <v>794</v>
      </c>
      <c r="D15" s="19">
        <v>6000057397</v>
      </c>
      <c r="E15" s="20">
        <v>480.19</v>
      </c>
      <c r="F15" s="20"/>
      <c r="G15" s="20"/>
      <c r="H15" s="20"/>
      <c r="I15" s="20"/>
      <c r="J15" s="20"/>
      <c r="K15" s="20"/>
      <c r="L15" s="20"/>
      <c r="M15" s="20">
        <v>96.04</v>
      </c>
      <c r="N15" s="20">
        <f t="shared" si="0"/>
        <v>576.23</v>
      </c>
    </row>
    <row r="16" spans="1:14" x14ac:dyDescent="0.2">
      <c r="A16" s="22">
        <v>44771</v>
      </c>
      <c r="B16" s="19" t="s">
        <v>20</v>
      </c>
      <c r="C16" s="19">
        <v>795</v>
      </c>
      <c r="D16" s="19"/>
      <c r="E16" s="20"/>
      <c r="F16" s="20"/>
      <c r="G16" s="20"/>
      <c r="H16" s="20"/>
      <c r="I16" s="20"/>
      <c r="J16" s="20">
        <v>322</v>
      </c>
      <c r="K16" s="20"/>
      <c r="L16" s="20"/>
      <c r="M16" s="20"/>
      <c r="N16" s="20">
        <f t="shared" si="0"/>
        <v>322</v>
      </c>
    </row>
    <row r="17" spans="1:14" x14ac:dyDescent="0.2">
      <c r="A17" s="22">
        <v>44781</v>
      </c>
      <c r="B17" s="19" t="s">
        <v>17</v>
      </c>
      <c r="C17" s="19">
        <v>796</v>
      </c>
      <c r="D17" s="19">
        <v>16279</v>
      </c>
      <c r="E17" s="20"/>
      <c r="F17" s="20"/>
      <c r="G17" s="20"/>
      <c r="H17" s="20">
        <v>574</v>
      </c>
      <c r="I17" s="20"/>
      <c r="J17" s="20"/>
      <c r="K17" s="20"/>
      <c r="L17" s="20"/>
      <c r="M17" s="20">
        <v>114.8</v>
      </c>
      <c r="N17" s="20">
        <f t="shared" si="0"/>
        <v>688.8</v>
      </c>
    </row>
    <row r="18" spans="1:14" x14ac:dyDescent="0.2">
      <c r="A18" s="22">
        <v>44781</v>
      </c>
      <c r="B18" s="19" t="s">
        <v>13</v>
      </c>
      <c r="C18" s="19">
        <v>797</v>
      </c>
      <c r="D18" s="19">
        <v>600005771</v>
      </c>
      <c r="E18" s="20">
        <v>640.25</v>
      </c>
      <c r="F18" s="20"/>
      <c r="G18" s="20"/>
      <c r="H18" s="20"/>
      <c r="I18" s="20"/>
      <c r="J18" s="20"/>
      <c r="K18" s="20"/>
      <c r="L18" s="20"/>
      <c r="M18" s="20">
        <v>128.05000000000001</v>
      </c>
      <c r="N18" s="20">
        <f t="shared" si="0"/>
        <v>768.3</v>
      </c>
    </row>
    <row r="19" spans="1:14" x14ac:dyDescent="0.2">
      <c r="A19" s="22">
        <v>44783</v>
      </c>
      <c r="B19" s="19" t="s">
        <v>21</v>
      </c>
      <c r="C19" s="19">
        <v>798</v>
      </c>
      <c r="D19" s="19"/>
      <c r="E19" s="20"/>
      <c r="F19" s="20"/>
      <c r="G19" s="20"/>
      <c r="H19" s="20"/>
      <c r="I19" s="20"/>
      <c r="J19" s="20">
        <v>154.4</v>
      </c>
      <c r="K19" s="20"/>
      <c r="L19" s="20"/>
      <c r="M19" s="20"/>
      <c r="N19" s="20">
        <f t="shared" si="0"/>
        <v>154.4</v>
      </c>
    </row>
    <row r="20" spans="1:14" x14ac:dyDescent="0.2">
      <c r="A20" s="22">
        <v>44791</v>
      </c>
      <c r="B20" s="19" t="s">
        <v>20</v>
      </c>
      <c r="C20" s="19">
        <v>799</v>
      </c>
      <c r="D20" s="19"/>
      <c r="E20" s="20"/>
      <c r="F20" s="20"/>
      <c r="G20" s="20"/>
      <c r="H20" s="20"/>
      <c r="I20" s="20"/>
      <c r="J20" s="20">
        <v>206</v>
      </c>
      <c r="K20" s="20"/>
      <c r="L20" s="20"/>
      <c r="M20" s="20"/>
      <c r="N20" s="20">
        <f t="shared" si="0"/>
        <v>206</v>
      </c>
    </row>
    <row r="21" spans="1:14" x14ac:dyDescent="0.2">
      <c r="A21" s="22">
        <v>44795</v>
      </c>
      <c r="B21" s="19" t="s">
        <v>22</v>
      </c>
      <c r="C21" s="19">
        <v>800</v>
      </c>
      <c r="D21" s="19">
        <v>10084</v>
      </c>
      <c r="E21" s="20"/>
      <c r="F21" s="20"/>
      <c r="G21" s="20"/>
      <c r="H21" s="20"/>
      <c r="I21" s="20"/>
      <c r="J21" s="20"/>
      <c r="K21" s="20">
        <v>1460</v>
      </c>
      <c r="M21" s="20">
        <v>292</v>
      </c>
      <c r="N21" s="20">
        <f t="shared" si="0"/>
        <v>1752</v>
      </c>
    </row>
    <row r="22" spans="1:14" x14ac:dyDescent="0.2">
      <c r="A22" s="22">
        <v>44816</v>
      </c>
      <c r="B22" s="19" t="s">
        <v>17</v>
      </c>
      <c r="C22" s="19">
        <v>801</v>
      </c>
      <c r="D22" s="19">
        <v>16322</v>
      </c>
      <c r="E22" s="20"/>
      <c r="F22" s="20"/>
      <c r="G22" s="20"/>
      <c r="H22" s="20">
        <v>130</v>
      </c>
      <c r="I22" s="20"/>
      <c r="J22" s="20"/>
      <c r="K22" s="20"/>
      <c r="L22" s="20"/>
      <c r="M22" s="20">
        <v>26</v>
      </c>
      <c r="N22" s="20">
        <f t="shared" si="0"/>
        <v>156</v>
      </c>
    </row>
    <row r="23" spans="1:14" x14ac:dyDescent="0.2">
      <c r="A23" s="22">
        <v>44816</v>
      </c>
      <c r="B23" s="19" t="s">
        <v>13</v>
      </c>
      <c r="C23" s="19">
        <v>802</v>
      </c>
      <c r="D23" s="19">
        <v>6000058140</v>
      </c>
      <c r="E23" s="20">
        <v>640.25</v>
      </c>
      <c r="F23" s="20"/>
      <c r="G23" s="20"/>
      <c r="H23" s="20"/>
      <c r="I23" s="20"/>
      <c r="J23" s="20"/>
      <c r="K23" s="20"/>
      <c r="L23" s="20"/>
      <c r="M23" s="20">
        <v>128.05000000000001</v>
      </c>
      <c r="N23" s="20">
        <f t="shared" si="0"/>
        <v>768.3</v>
      </c>
    </row>
    <row r="24" spans="1:14" x14ac:dyDescent="0.2">
      <c r="A24" s="22"/>
      <c r="B24" s="19" t="s">
        <v>67</v>
      </c>
      <c r="C24" s="19">
        <v>803</v>
      </c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>
        <f t="shared" si="0"/>
        <v>0</v>
      </c>
    </row>
    <row r="25" spans="1:14" x14ac:dyDescent="0.2">
      <c r="A25" s="22">
        <v>44827</v>
      </c>
      <c r="B25" s="19" t="s">
        <v>21</v>
      </c>
      <c r="C25" s="19">
        <v>804</v>
      </c>
      <c r="D25" s="19"/>
      <c r="E25" s="20"/>
      <c r="F25" s="20"/>
      <c r="G25" s="20"/>
      <c r="H25" s="20"/>
      <c r="I25" s="20"/>
      <c r="J25" s="20">
        <v>154.6</v>
      </c>
      <c r="K25" s="20"/>
      <c r="L25" s="20"/>
      <c r="M25" s="20"/>
      <c r="N25" s="20">
        <f t="shared" si="0"/>
        <v>154.6</v>
      </c>
    </row>
    <row r="26" spans="1:14" x14ac:dyDescent="0.2">
      <c r="A26" s="22">
        <v>44844</v>
      </c>
      <c r="B26" s="19" t="s">
        <v>17</v>
      </c>
      <c r="C26" s="19">
        <v>805</v>
      </c>
      <c r="D26" s="19">
        <v>16369</v>
      </c>
      <c r="E26" s="20"/>
      <c r="F26" s="20"/>
      <c r="G26" s="20"/>
      <c r="H26" s="20">
        <v>287</v>
      </c>
      <c r="I26" s="20"/>
      <c r="J26" s="20"/>
      <c r="K26" s="20"/>
      <c r="L26" s="20"/>
      <c r="M26" s="20">
        <v>57.4</v>
      </c>
      <c r="N26" s="20">
        <f t="shared" si="0"/>
        <v>344.4</v>
      </c>
    </row>
    <row r="27" spans="1:14" x14ac:dyDescent="0.2">
      <c r="A27" s="22">
        <v>44852</v>
      </c>
      <c r="B27" s="19" t="s">
        <v>20</v>
      </c>
      <c r="C27" s="19">
        <v>806</v>
      </c>
      <c r="D27" s="19"/>
      <c r="E27" s="20"/>
      <c r="F27" s="20"/>
      <c r="G27" s="20"/>
      <c r="H27" s="20"/>
      <c r="I27" s="20"/>
      <c r="J27" s="20">
        <v>206</v>
      </c>
      <c r="K27" s="20"/>
      <c r="L27" s="20"/>
      <c r="M27" s="20"/>
      <c r="N27" s="20">
        <f t="shared" si="0"/>
        <v>206</v>
      </c>
    </row>
    <row r="28" spans="1:14" x14ac:dyDescent="0.2">
      <c r="A28" s="22">
        <v>44852</v>
      </c>
      <c r="B28" s="19" t="s">
        <v>37</v>
      </c>
      <c r="C28" s="19">
        <v>807</v>
      </c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>
        <f t="shared" si="0"/>
        <v>0</v>
      </c>
    </row>
    <row r="29" spans="1:14" x14ac:dyDescent="0.2">
      <c r="A29" s="22">
        <v>44880</v>
      </c>
      <c r="B29" s="19" t="s">
        <v>61</v>
      </c>
      <c r="C29" s="19">
        <v>808</v>
      </c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>
        <f t="shared" si="0"/>
        <v>0</v>
      </c>
    </row>
    <row r="30" spans="1:14" x14ac:dyDescent="0.2">
      <c r="A30" s="22">
        <v>44880</v>
      </c>
      <c r="B30" s="19" t="s">
        <v>26</v>
      </c>
      <c r="C30" s="19">
        <v>809</v>
      </c>
      <c r="D30" s="19"/>
      <c r="E30" s="19"/>
      <c r="F30" s="20"/>
      <c r="G30" s="20"/>
      <c r="H30" s="20"/>
      <c r="I30" s="20"/>
      <c r="J30" s="20"/>
      <c r="K30" s="20">
        <v>700</v>
      </c>
      <c r="L30" s="20"/>
      <c r="M30" s="20"/>
      <c r="N30" s="20">
        <f t="shared" si="0"/>
        <v>700</v>
      </c>
    </row>
    <row r="31" spans="1:14" x14ac:dyDescent="0.2">
      <c r="A31" s="22">
        <v>44880</v>
      </c>
      <c r="B31" s="19" t="s">
        <v>20</v>
      </c>
      <c r="C31" s="19">
        <v>810</v>
      </c>
      <c r="D31" s="19"/>
      <c r="E31" s="20"/>
      <c r="F31" s="20"/>
      <c r="G31" s="20"/>
      <c r="H31" s="20"/>
      <c r="I31" s="20"/>
      <c r="J31" s="20">
        <v>206</v>
      </c>
      <c r="K31" s="20"/>
      <c r="L31" s="20"/>
      <c r="M31" s="20"/>
      <c r="N31" s="20">
        <f t="shared" si="0"/>
        <v>206</v>
      </c>
    </row>
    <row r="32" spans="1:14" x14ac:dyDescent="0.2">
      <c r="A32" s="22">
        <v>44880</v>
      </c>
      <c r="B32" s="19" t="s">
        <v>23</v>
      </c>
      <c r="C32" s="19">
        <v>811</v>
      </c>
      <c r="D32" s="19"/>
      <c r="E32" s="20"/>
      <c r="F32" s="20"/>
      <c r="G32" s="20"/>
      <c r="H32" s="20"/>
      <c r="I32" s="20"/>
      <c r="J32" s="20"/>
      <c r="K32" s="27">
        <v>34.81</v>
      </c>
      <c r="L32" s="20"/>
      <c r="M32" s="20">
        <v>6.96</v>
      </c>
      <c r="N32" s="20">
        <f t="shared" si="0"/>
        <v>41.77</v>
      </c>
    </row>
    <row r="33" spans="1:14" x14ac:dyDescent="0.2">
      <c r="A33" s="22">
        <v>44908</v>
      </c>
      <c r="B33" s="19" t="s">
        <v>41</v>
      </c>
      <c r="C33" s="19">
        <v>812</v>
      </c>
      <c r="D33" s="19"/>
      <c r="E33" s="20"/>
      <c r="F33" s="20"/>
      <c r="G33" s="20"/>
      <c r="H33" s="20"/>
      <c r="I33" s="20"/>
      <c r="J33" s="20">
        <v>321.2</v>
      </c>
      <c r="K33" s="27">
        <v>29.92</v>
      </c>
      <c r="L33" s="20"/>
      <c r="M33" s="20">
        <v>5.98</v>
      </c>
      <c r="N33" s="20">
        <f t="shared" si="0"/>
        <v>357.1</v>
      </c>
    </row>
    <row r="34" spans="1:14" x14ac:dyDescent="0.2">
      <c r="A34" s="22"/>
      <c r="B34" s="19" t="s">
        <v>27</v>
      </c>
      <c r="C34" s="19">
        <v>813</v>
      </c>
      <c r="D34" s="19"/>
      <c r="E34" s="20"/>
      <c r="F34" s="20"/>
      <c r="G34" s="20"/>
      <c r="H34" s="20"/>
      <c r="I34" s="20"/>
      <c r="J34" s="20"/>
      <c r="K34" s="20"/>
      <c r="L34" s="20"/>
      <c r="M34" s="20"/>
      <c r="N34" s="20">
        <f t="shared" si="0"/>
        <v>0</v>
      </c>
    </row>
    <row r="35" spans="1:14" x14ac:dyDescent="0.2">
      <c r="A35" s="22">
        <v>44907</v>
      </c>
      <c r="B35" s="19" t="s">
        <v>74</v>
      </c>
      <c r="C35" s="19">
        <v>814</v>
      </c>
      <c r="D35" s="19"/>
      <c r="E35" s="20"/>
      <c r="F35" s="20"/>
      <c r="G35" s="20"/>
      <c r="H35" s="20"/>
      <c r="I35" s="20"/>
      <c r="J35" s="20"/>
      <c r="K35" s="27">
        <v>19.600000000000001</v>
      </c>
      <c r="L35" s="20"/>
      <c r="M35" s="20">
        <v>3.92</v>
      </c>
      <c r="N35" s="20">
        <f t="shared" si="0"/>
        <v>23.520000000000003</v>
      </c>
    </row>
    <row r="36" spans="1:14" x14ac:dyDescent="0.2">
      <c r="A36" s="22"/>
      <c r="B36" s="19" t="s">
        <v>37</v>
      </c>
      <c r="C36" s="19">
        <v>815</v>
      </c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0">
        <f t="shared" si="0"/>
        <v>0</v>
      </c>
    </row>
    <row r="37" spans="1:14" x14ac:dyDescent="0.2">
      <c r="A37" s="22">
        <v>44943</v>
      </c>
      <c r="B37" s="19" t="s">
        <v>61</v>
      </c>
      <c r="C37" s="19">
        <v>1</v>
      </c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>
        <f t="shared" si="0"/>
        <v>0</v>
      </c>
    </row>
    <row r="38" spans="1:14" x14ac:dyDescent="0.2">
      <c r="A38" s="22">
        <v>44943</v>
      </c>
      <c r="B38" s="19" t="s">
        <v>20</v>
      </c>
      <c r="C38" s="19">
        <v>2</v>
      </c>
      <c r="D38" s="19"/>
      <c r="E38" s="20"/>
      <c r="F38" s="20"/>
      <c r="G38" s="20"/>
      <c r="H38" s="20"/>
      <c r="I38" s="20"/>
      <c r="J38" s="20">
        <v>218.8</v>
      </c>
      <c r="K38" s="20"/>
      <c r="L38" s="20"/>
      <c r="M38" s="20"/>
      <c r="N38" s="20">
        <f t="shared" si="0"/>
        <v>218.8</v>
      </c>
    </row>
    <row r="39" spans="1:14" x14ac:dyDescent="0.2">
      <c r="A39" s="22">
        <v>44943</v>
      </c>
      <c r="B39" s="19" t="s">
        <v>17</v>
      </c>
      <c r="C39" s="19">
        <v>3</v>
      </c>
      <c r="D39" s="19">
        <v>16461</v>
      </c>
      <c r="E39" s="20"/>
      <c r="F39" s="20"/>
      <c r="G39" s="20"/>
      <c r="H39" s="20">
        <v>367</v>
      </c>
      <c r="I39" s="20"/>
      <c r="J39" s="20"/>
      <c r="K39" s="20"/>
      <c r="L39" s="20"/>
      <c r="M39" s="20">
        <v>73.400000000000006</v>
      </c>
      <c r="N39" s="20">
        <f t="shared" si="0"/>
        <v>440.4</v>
      </c>
    </row>
    <row r="40" spans="1:14" x14ac:dyDescent="0.2">
      <c r="A40" s="22">
        <v>44943</v>
      </c>
      <c r="B40" s="19" t="s">
        <v>17</v>
      </c>
      <c r="C40" s="19">
        <v>4</v>
      </c>
      <c r="D40" s="19">
        <v>16508</v>
      </c>
      <c r="E40" s="20"/>
      <c r="F40" s="20"/>
      <c r="G40" s="20" t="s">
        <v>25</v>
      </c>
      <c r="H40" s="20">
        <v>417</v>
      </c>
      <c r="I40" s="20"/>
      <c r="J40" s="20"/>
      <c r="K40" s="20"/>
      <c r="L40" s="20"/>
      <c r="M40" s="20">
        <v>83.4</v>
      </c>
      <c r="N40" s="20">
        <f t="shared" si="0"/>
        <v>500.4</v>
      </c>
    </row>
    <row r="41" spans="1:14" x14ac:dyDescent="0.2">
      <c r="A41" s="22">
        <v>44943</v>
      </c>
      <c r="B41" s="19" t="s">
        <v>24</v>
      </c>
      <c r="C41" s="19">
        <v>5</v>
      </c>
      <c r="D41" s="19" t="s">
        <v>31</v>
      </c>
      <c r="E41" s="20"/>
      <c r="F41" s="20"/>
      <c r="G41" s="20"/>
      <c r="H41" s="20"/>
      <c r="I41" s="20"/>
      <c r="J41" s="20"/>
      <c r="K41" s="27">
        <v>203.64</v>
      </c>
      <c r="L41" s="20"/>
      <c r="M41" s="20"/>
      <c r="N41" s="20">
        <f t="shared" si="0"/>
        <v>203.64</v>
      </c>
    </row>
    <row r="42" spans="1:14" x14ac:dyDescent="0.2">
      <c r="A42" s="22">
        <v>44943</v>
      </c>
      <c r="B42" s="19" t="s">
        <v>28</v>
      </c>
      <c r="C42" s="19">
        <v>6</v>
      </c>
      <c r="D42" s="19"/>
      <c r="E42" s="20"/>
      <c r="F42" s="20"/>
      <c r="G42" s="20"/>
      <c r="H42" s="20"/>
      <c r="I42" s="20"/>
      <c r="J42" s="20">
        <v>183.4</v>
      </c>
      <c r="K42" s="20"/>
      <c r="L42" s="20"/>
      <c r="M42" s="20"/>
      <c r="N42" s="20">
        <f t="shared" si="0"/>
        <v>183.4</v>
      </c>
    </row>
    <row r="43" spans="1:14" x14ac:dyDescent="0.2">
      <c r="A43" s="22"/>
      <c r="B43" s="19" t="s">
        <v>27</v>
      </c>
      <c r="C43" s="19">
        <v>7</v>
      </c>
      <c r="D43" s="19"/>
      <c r="E43" s="20"/>
      <c r="F43" s="20"/>
      <c r="G43" s="20"/>
      <c r="H43" s="20"/>
      <c r="I43" s="20"/>
      <c r="J43" s="20"/>
      <c r="K43" s="20"/>
      <c r="L43" s="20"/>
      <c r="M43" s="20"/>
      <c r="N43" s="20">
        <f t="shared" si="0"/>
        <v>0</v>
      </c>
    </row>
    <row r="44" spans="1:14" x14ac:dyDescent="0.2">
      <c r="A44" s="22"/>
      <c r="B44" s="19" t="s">
        <v>27</v>
      </c>
      <c r="C44" s="19">
        <v>8</v>
      </c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>
        <f t="shared" si="0"/>
        <v>0</v>
      </c>
    </row>
    <row r="45" spans="1:14" x14ac:dyDescent="0.2">
      <c r="A45" s="22"/>
      <c r="B45" s="19" t="s">
        <v>27</v>
      </c>
      <c r="C45" s="19">
        <v>9</v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>
        <f t="shared" si="0"/>
        <v>0</v>
      </c>
    </row>
    <row r="46" spans="1:14" x14ac:dyDescent="0.2">
      <c r="A46" s="22">
        <v>44978</v>
      </c>
      <c r="B46" s="19" t="s">
        <v>20</v>
      </c>
      <c r="C46" s="19">
        <v>10</v>
      </c>
      <c r="D46" s="19"/>
      <c r="E46" s="20"/>
      <c r="F46" s="20"/>
      <c r="G46" s="20"/>
      <c r="H46" s="20"/>
      <c r="I46" s="20"/>
      <c r="J46" s="20">
        <v>219</v>
      </c>
      <c r="K46" s="20"/>
      <c r="L46" s="20"/>
      <c r="M46" s="20"/>
      <c r="N46" s="20">
        <f t="shared" si="0"/>
        <v>219</v>
      </c>
    </row>
    <row r="47" spans="1:14" x14ac:dyDescent="0.2">
      <c r="A47" s="22">
        <v>44978</v>
      </c>
      <c r="B47" s="19" t="s">
        <v>66</v>
      </c>
      <c r="C47" s="19">
        <v>11</v>
      </c>
      <c r="D47" s="19"/>
      <c r="E47" s="20"/>
      <c r="F47" s="20"/>
      <c r="G47" s="20"/>
      <c r="H47" s="20"/>
      <c r="I47" s="20"/>
      <c r="J47" s="20"/>
      <c r="K47" s="27">
        <v>1</v>
      </c>
      <c r="L47" s="20"/>
      <c r="M47" s="20"/>
      <c r="N47" s="20">
        <v>1</v>
      </c>
    </row>
    <row r="48" spans="1:14" x14ac:dyDescent="0.2">
      <c r="A48" s="22">
        <v>44978</v>
      </c>
      <c r="B48" s="19" t="s">
        <v>40</v>
      </c>
      <c r="C48" s="19">
        <v>12</v>
      </c>
      <c r="D48" s="19"/>
      <c r="E48" s="20"/>
      <c r="F48" s="20"/>
      <c r="G48" s="20"/>
      <c r="H48" s="20"/>
      <c r="I48" s="20"/>
      <c r="J48" s="20"/>
      <c r="K48" s="27">
        <v>16.62</v>
      </c>
      <c r="L48" s="20"/>
      <c r="M48" s="20">
        <v>3.33</v>
      </c>
      <c r="N48" s="20">
        <f t="shared" si="0"/>
        <v>19.950000000000003</v>
      </c>
    </row>
    <row r="49" spans="1:14" x14ac:dyDescent="0.2">
      <c r="A49" s="22">
        <v>44986</v>
      </c>
      <c r="B49" s="19" t="s">
        <v>13</v>
      </c>
      <c r="C49" s="19" t="s">
        <v>62</v>
      </c>
      <c r="D49" s="19">
        <v>6000058614</v>
      </c>
      <c r="E49" s="20">
        <v>640.25</v>
      </c>
      <c r="F49" s="20"/>
      <c r="G49" s="20"/>
      <c r="H49" s="20"/>
      <c r="I49" s="20"/>
      <c r="J49" s="20"/>
      <c r="K49" s="20"/>
      <c r="L49" s="20"/>
      <c r="M49" s="20">
        <v>128.05000000000001</v>
      </c>
      <c r="N49" s="20">
        <f>SUM(E49:M49)</f>
        <v>768.3</v>
      </c>
    </row>
    <row r="50" spans="1:14" x14ac:dyDescent="0.2">
      <c r="A50" s="22">
        <v>44986</v>
      </c>
      <c r="B50" s="19" t="s">
        <v>13</v>
      </c>
      <c r="C50" s="19" t="s">
        <v>62</v>
      </c>
      <c r="D50" s="19">
        <v>6000059119</v>
      </c>
      <c r="E50" s="20">
        <v>480.19</v>
      </c>
      <c r="F50" s="20"/>
      <c r="G50" s="20"/>
      <c r="H50" s="20"/>
      <c r="I50" s="20"/>
      <c r="J50" s="20"/>
      <c r="K50" s="20"/>
      <c r="L50" s="20"/>
      <c r="M50" s="20">
        <v>96.04</v>
      </c>
      <c r="N50" s="20">
        <f t="shared" si="0"/>
        <v>576.23</v>
      </c>
    </row>
    <row r="51" spans="1:14" x14ac:dyDescent="0.2">
      <c r="A51" s="22">
        <v>44986</v>
      </c>
      <c r="B51" s="19" t="s">
        <v>13</v>
      </c>
      <c r="C51" s="19" t="s">
        <v>62</v>
      </c>
      <c r="D51" s="19">
        <v>6000059404</v>
      </c>
      <c r="E51" s="20">
        <v>640.25</v>
      </c>
      <c r="F51" s="20"/>
      <c r="G51" s="20"/>
      <c r="H51" s="20"/>
      <c r="I51" s="20"/>
      <c r="J51" s="20"/>
      <c r="K51" s="20"/>
      <c r="L51" s="20"/>
      <c r="M51" s="20">
        <v>128.05000000000001</v>
      </c>
      <c r="N51" s="20">
        <f t="shared" si="0"/>
        <v>768.3</v>
      </c>
    </row>
    <row r="52" spans="1:14" x14ac:dyDescent="0.2">
      <c r="A52" s="22">
        <v>44986</v>
      </c>
      <c r="B52" s="19" t="s">
        <v>13</v>
      </c>
      <c r="C52" s="19" t="s">
        <v>62</v>
      </c>
      <c r="D52" s="19">
        <v>6000059001</v>
      </c>
      <c r="E52" s="20">
        <v>640.25</v>
      </c>
      <c r="F52" s="20"/>
      <c r="G52" s="20"/>
      <c r="H52" s="20"/>
      <c r="I52" s="20"/>
      <c r="J52" s="20"/>
      <c r="K52" s="20"/>
      <c r="L52" s="20"/>
      <c r="M52" s="20">
        <v>128.05000000000001</v>
      </c>
      <c r="N52" s="20">
        <f t="shared" si="0"/>
        <v>768.3</v>
      </c>
    </row>
    <row r="53" spans="1:14" x14ac:dyDescent="0.2">
      <c r="A53" s="22">
        <v>44986</v>
      </c>
      <c r="B53" s="19" t="s">
        <v>13</v>
      </c>
      <c r="C53" s="19" t="s">
        <v>62</v>
      </c>
      <c r="D53" s="19">
        <v>6000058427</v>
      </c>
      <c r="E53" s="20">
        <v>800.31</v>
      </c>
      <c r="F53" s="20"/>
      <c r="G53" s="20"/>
      <c r="H53" s="20"/>
      <c r="I53" s="20"/>
      <c r="J53" s="20"/>
      <c r="K53" s="20"/>
      <c r="L53" s="20"/>
      <c r="M53" s="20">
        <v>160.06</v>
      </c>
      <c r="N53" s="20">
        <f t="shared" si="0"/>
        <v>960.36999999999989</v>
      </c>
    </row>
    <row r="54" spans="1:14" x14ac:dyDescent="0.2">
      <c r="A54" s="22">
        <v>44993</v>
      </c>
      <c r="B54" s="19" t="s">
        <v>13</v>
      </c>
      <c r="C54" s="19" t="s">
        <v>62</v>
      </c>
      <c r="D54" s="19">
        <v>6000059656</v>
      </c>
      <c r="E54" s="20">
        <v>653.23</v>
      </c>
      <c r="F54" s="20"/>
      <c r="G54" s="20"/>
      <c r="H54" s="20"/>
      <c r="I54" s="20"/>
      <c r="J54" s="20"/>
      <c r="K54" s="20"/>
      <c r="L54" s="20"/>
      <c r="M54" s="20">
        <v>130.65</v>
      </c>
      <c r="N54" s="20">
        <f t="shared" si="0"/>
        <v>783.88</v>
      </c>
    </row>
    <row r="55" spans="1:14" x14ac:dyDescent="0.2">
      <c r="A55" s="22">
        <v>44993</v>
      </c>
      <c r="B55" s="19" t="s">
        <v>64</v>
      </c>
      <c r="C55" s="19">
        <v>13</v>
      </c>
      <c r="D55" s="19"/>
      <c r="E55" s="20"/>
      <c r="F55" s="20"/>
      <c r="G55" s="20"/>
      <c r="H55" s="20"/>
      <c r="I55" s="20"/>
      <c r="J55" s="20">
        <v>656.63</v>
      </c>
      <c r="K55" s="20"/>
      <c r="L55" s="20"/>
      <c r="M55" s="20"/>
      <c r="N55" s="20">
        <f t="shared" si="0"/>
        <v>656.63</v>
      </c>
    </row>
    <row r="56" spans="1:14" x14ac:dyDescent="0.2">
      <c r="A56" s="22" t="s">
        <v>69</v>
      </c>
      <c r="B56" s="19" t="s">
        <v>70</v>
      </c>
      <c r="C56" s="19" t="s">
        <v>62</v>
      </c>
      <c r="D56" s="19">
        <v>8631</v>
      </c>
      <c r="E56" s="20"/>
      <c r="F56" s="20"/>
      <c r="G56" s="20"/>
      <c r="H56" s="20"/>
      <c r="I56" s="20"/>
      <c r="J56" s="20">
        <v>406</v>
      </c>
      <c r="K56" s="20"/>
      <c r="L56" s="20"/>
      <c r="M56" s="20">
        <v>81.2</v>
      </c>
      <c r="N56" s="20">
        <v>487.2</v>
      </c>
    </row>
    <row r="57" spans="1:14" x14ac:dyDescent="0.2">
      <c r="A57" s="22" t="s">
        <v>69</v>
      </c>
      <c r="B57" s="19" t="s">
        <v>28</v>
      </c>
      <c r="C57" s="19" t="s">
        <v>71</v>
      </c>
      <c r="D57" s="19"/>
      <c r="E57" s="20"/>
      <c r="F57" s="20"/>
      <c r="G57" s="20"/>
      <c r="H57" s="20"/>
      <c r="I57" s="20"/>
      <c r="J57" s="20">
        <v>289.60000000000002</v>
      </c>
      <c r="K57" s="20"/>
      <c r="L57" s="20"/>
      <c r="M57" s="20"/>
      <c r="N57" s="20">
        <v>289.60000000000002</v>
      </c>
    </row>
    <row r="58" spans="1:14" x14ac:dyDescent="0.2">
      <c r="A58" s="22" t="s">
        <v>75</v>
      </c>
      <c r="B58" s="19" t="s">
        <v>63</v>
      </c>
      <c r="C58" s="19">
        <v>14</v>
      </c>
      <c r="D58" s="19" t="s">
        <v>65</v>
      </c>
      <c r="E58" s="20"/>
      <c r="F58" s="20"/>
      <c r="G58" s="20"/>
      <c r="H58" s="20"/>
      <c r="I58" s="20"/>
      <c r="J58" s="20"/>
      <c r="K58" s="20">
        <v>85.98</v>
      </c>
      <c r="L58" s="20"/>
      <c r="M58" s="20">
        <v>17.2</v>
      </c>
      <c r="N58" s="20">
        <f t="shared" si="0"/>
        <v>103.18</v>
      </c>
    </row>
    <row r="59" spans="1:14" x14ac:dyDescent="0.2">
      <c r="A59" s="22"/>
      <c r="B59" s="19"/>
      <c r="C59" s="19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>
        <f t="shared" si="0"/>
        <v>0</v>
      </c>
    </row>
    <row r="60" spans="1:14" x14ac:dyDescent="0.2">
      <c r="A60" s="22"/>
      <c r="B60" s="19"/>
      <c r="C60" s="19"/>
      <c r="D60" s="19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x14ac:dyDescent="0.2">
      <c r="A61" s="22"/>
      <c r="B61" s="19"/>
      <c r="C61" s="19"/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 x14ac:dyDescent="0.2">
      <c r="A62" s="22"/>
      <c r="B62" s="19"/>
      <c r="C62" s="19"/>
      <c r="D62" s="19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 x14ac:dyDescent="0.2">
      <c r="A63" s="22"/>
      <c r="B63" s="19"/>
      <c r="C63" s="19"/>
      <c r="D63" s="19"/>
      <c r="E63" s="20"/>
      <c r="F63" s="20"/>
      <c r="G63" s="20"/>
      <c r="H63" s="20"/>
      <c r="I63" s="20"/>
      <c r="J63" s="20"/>
      <c r="K63" s="20"/>
      <c r="L63" s="20"/>
      <c r="M63" s="20"/>
      <c r="N63" s="20">
        <f t="shared" ref="N63:N66" si="1">SUM(E63:M63)</f>
        <v>0</v>
      </c>
    </row>
    <row r="64" spans="1:14" x14ac:dyDescent="0.2">
      <c r="A64" s="22"/>
      <c r="B64" s="19"/>
      <c r="C64" s="19"/>
      <c r="D64" s="19"/>
      <c r="E64" s="20"/>
      <c r="F64" s="20"/>
      <c r="G64" s="20"/>
      <c r="H64" s="20"/>
      <c r="I64" s="20"/>
      <c r="J64" s="20"/>
      <c r="K64" s="20"/>
      <c r="L64" s="20"/>
      <c r="M64" s="20"/>
      <c r="N64" s="20">
        <f t="shared" si="1"/>
        <v>0</v>
      </c>
    </row>
    <row r="65" spans="1:14" x14ac:dyDescent="0.2">
      <c r="A65" s="22"/>
      <c r="B65" s="19"/>
      <c r="C65" s="19"/>
      <c r="D65" s="19"/>
      <c r="E65" s="20"/>
      <c r="F65" s="20"/>
      <c r="G65" s="20"/>
      <c r="H65" s="20"/>
      <c r="I65" s="20"/>
      <c r="J65" s="20"/>
      <c r="K65" s="20"/>
      <c r="L65" s="20"/>
      <c r="M65" s="20"/>
      <c r="N65" s="20">
        <f t="shared" si="1"/>
        <v>0</v>
      </c>
    </row>
    <row r="66" spans="1:14" x14ac:dyDescent="0.2">
      <c r="A66" s="22"/>
      <c r="B66" s="19"/>
      <c r="C66" s="19"/>
      <c r="D66" s="19"/>
      <c r="E66" s="20"/>
      <c r="F66" s="20"/>
      <c r="G66" s="20"/>
      <c r="H66" s="20"/>
      <c r="I66" s="20"/>
      <c r="J66" s="20"/>
      <c r="K66" s="20"/>
      <c r="L66" s="20"/>
      <c r="M66" s="20"/>
      <c r="N66" s="20">
        <f t="shared" si="1"/>
        <v>0</v>
      </c>
    </row>
    <row r="67" spans="1:14" x14ac:dyDescent="0.2">
      <c r="A67" s="19"/>
      <c r="B67" s="19"/>
      <c r="C67" s="19"/>
      <c r="D67" s="19"/>
      <c r="E67" s="20">
        <f t="shared" ref="E67:N67" si="2">SUM(E2:E59)</f>
        <v>7595.6399999999994</v>
      </c>
      <c r="F67" s="20">
        <f t="shared" si="2"/>
        <v>30</v>
      </c>
      <c r="G67" s="20">
        <f t="shared" si="2"/>
        <v>369.35</v>
      </c>
      <c r="H67" s="20">
        <f t="shared" si="2"/>
        <v>4168.25</v>
      </c>
      <c r="I67" s="20">
        <f t="shared" si="2"/>
        <v>0</v>
      </c>
      <c r="J67" s="20">
        <f t="shared" si="2"/>
        <v>4316.43</v>
      </c>
      <c r="K67" s="20">
        <f t="shared" si="2"/>
        <v>2658.6699999999996</v>
      </c>
      <c r="L67" s="20">
        <f t="shared" si="2"/>
        <v>563.23</v>
      </c>
      <c r="M67" s="20">
        <f t="shared" si="2"/>
        <v>2763.3700000000003</v>
      </c>
      <c r="N67" s="20">
        <f t="shared" si="2"/>
        <v>22464.939999999995</v>
      </c>
    </row>
    <row r="68" spans="1:14" x14ac:dyDescent="0.2">
      <c r="A68" s="19"/>
      <c r="B68" s="19"/>
      <c r="C68" s="19"/>
      <c r="D68" s="19"/>
      <c r="E68" s="20"/>
      <c r="F68" s="20"/>
      <c r="G68" s="20"/>
      <c r="H68" s="20"/>
      <c r="I68" s="20"/>
      <c r="J68" s="20"/>
      <c r="K68" s="20"/>
      <c r="L68" s="20"/>
      <c r="M68" s="20"/>
      <c r="N68" s="20">
        <f>SUM(E67:M67)</f>
        <v>22464.939999999995</v>
      </c>
    </row>
    <row r="69" spans="1:14" x14ac:dyDescent="0.2">
      <c r="A69" s="19"/>
      <c r="B69" s="19" t="s">
        <v>72</v>
      </c>
      <c r="C69" s="19"/>
      <c r="D69" s="20">
        <f>SUM(E67:K67)</f>
        <v>19138.339999999997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x14ac:dyDescent="0.2">
      <c r="A70" s="19"/>
      <c r="B70" s="19" t="s">
        <v>73</v>
      </c>
      <c r="C70" s="19"/>
      <c r="D70" s="20">
        <f>SUM(E67:M67)</f>
        <v>22464.939999999995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 x14ac:dyDescent="0.2">
      <c r="A71" s="19"/>
      <c r="B71" s="19"/>
      <c r="C71" s="19"/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3"/>
    </row>
    <row r="72" spans="1:14" x14ac:dyDescent="0.2">
      <c r="A72" s="19"/>
      <c r="B72" s="19"/>
      <c r="C72" s="19"/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x14ac:dyDescent="0.2">
      <c r="A73" s="19"/>
      <c r="B73" s="19"/>
      <c r="C73" s="19"/>
      <c r="D73" s="19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x14ac:dyDescent="0.2">
      <c r="A74" s="19"/>
      <c r="B74" s="19"/>
      <c r="C74" s="19"/>
      <c r="D74" s="19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x14ac:dyDescent="0.2">
      <c r="A75" s="19"/>
      <c r="B75" s="19"/>
      <c r="C75" s="19"/>
      <c r="D75" s="19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x14ac:dyDescent="0.2">
      <c r="A76" s="19"/>
      <c r="B76" s="20"/>
      <c r="C76" s="20"/>
      <c r="D76" s="19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x14ac:dyDescent="0.2">
      <c r="A77" s="19"/>
      <c r="B77" s="20"/>
      <c r="C77" s="20"/>
      <c r="D77" s="19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x14ac:dyDescent="0.2">
      <c r="A78" s="19"/>
      <c r="B78" s="20"/>
      <c r="C78" s="20"/>
      <c r="D78" s="19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x14ac:dyDescent="0.2">
      <c r="A79" s="19"/>
      <c r="B79" s="19"/>
      <c r="C79" s="19"/>
      <c r="D79" s="19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x14ac:dyDescent="0.2">
      <c r="A80" s="19"/>
      <c r="B80" s="19"/>
      <c r="C80" s="19"/>
      <c r="D80" s="19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x14ac:dyDescent="0.2">
      <c r="A81" s="19"/>
      <c r="B81" s="19"/>
      <c r="C81" s="19"/>
      <c r="D81" s="19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x14ac:dyDescent="0.2">
      <c r="A82" s="19"/>
      <c r="B82" s="19"/>
      <c r="C82" s="19"/>
      <c r="D82" s="19"/>
      <c r="E82" s="20"/>
      <c r="F82" s="20"/>
      <c r="G82" s="20"/>
      <c r="H82" s="20"/>
      <c r="I82" s="19"/>
      <c r="J82" s="19"/>
      <c r="K82" s="20"/>
      <c r="L82" s="20"/>
      <c r="M82" s="20"/>
      <c r="N82" s="20"/>
    </row>
    <row r="83" spans="1:14" x14ac:dyDescent="0.2">
      <c r="A83" s="19"/>
      <c r="B83" s="19"/>
      <c r="C83" s="19"/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</row>
  </sheetData>
  <printOptions gridLines="1"/>
  <pageMargins left="0.19685039370078741" right="0.19685039370078741" top="0.74803149606299213" bottom="0.74803149606299213" header="0.31496062992125984" footer="0.31496062992125984"/>
  <pageSetup paperSize="9" scale="80" orientation="landscape" r:id="rId1"/>
  <headerFooter>
    <oddHeader xml:space="preserve">&amp;CSEAVINGTON PARISH COUNCIL                                      EXPENDITURE 2022-2023
</oddHeader>
  </headerFooter>
  <ignoredErrors>
    <ignoredError sqref="N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A2" sqref="A2"/>
    </sheetView>
  </sheetViews>
  <sheetFormatPr defaultColWidth="8.85546875" defaultRowHeight="15" x14ac:dyDescent="0.25"/>
  <cols>
    <col min="1" max="1" width="11.28515625" customWidth="1"/>
    <col min="2" max="2" width="29.7109375" bestFit="1" customWidth="1"/>
    <col min="5" max="5" width="10.140625" bestFit="1" customWidth="1"/>
  </cols>
  <sheetData>
    <row r="1" spans="1:5" s="6" customFormat="1" x14ac:dyDescent="0.25">
      <c r="A1" s="4" t="s">
        <v>0</v>
      </c>
      <c r="B1" s="4" t="s">
        <v>1</v>
      </c>
      <c r="C1" s="4" t="s">
        <v>32</v>
      </c>
      <c r="D1" s="5"/>
      <c r="E1" s="5" t="s">
        <v>33</v>
      </c>
    </row>
    <row r="2" spans="1:5" x14ac:dyDescent="0.25">
      <c r="A2" s="3">
        <v>44664</v>
      </c>
      <c r="B2" s="1" t="s">
        <v>34</v>
      </c>
      <c r="C2" s="1"/>
      <c r="D2" s="2"/>
      <c r="E2" s="2">
        <v>21000</v>
      </c>
    </row>
    <row r="3" spans="1:5" x14ac:dyDescent="0.25">
      <c r="A3" s="3">
        <v>44680</v>
      </c>
      <c r="B3" s="1" t="s">
        <v>35</v>
      </c>
      <c r="C3" s="1"/>
      <c r="D3" s="2"/>
      <c r="E3" s="2">
        <v>1.04</v>
      </c>
    </row>
    <row r="4" spans="1:5" x14ac:dyDescent="0.25">
      <c r="A4" s="3">
        <v>44712</v>
      </c>
      <c r="B4" s="1" t="s">
        <v>39</v>
      </c>
      <c r="C4" s="1"/>
      <c r="D4" s="2"/>
      <c r="E4" s="2">
        <v>34.11</v>
      </c>
    </row>
    <row r="5" spans="1:5" x14ac:dyDescent="0.25">
      <c r="A5" s="3">
        <v>44712</v>
      </c>
      <c r="B5" s="1" t="s">
        <v>35</v>
      </c>
      <c r="C5" s="1"/>
      <c r="D5" s="2"/>
      <c r="E5" s="2">
        <v>1.31</v>
      </c>
    </row>
    <row r="6" spans="1:5" x14ac:dyDescent="0.25">
      <c r="A6" s="3">
        <v>44742</v>
      </c>
      <c r="B6" s="1" t="s">
        <v>35</v>
      </c>
      <c r="C6" s="1"/>
      <c r="D6" s="2"/>
      <c r="E6" s="2">
        <v>1.22</v>
      </c>
    </row>
    <row r="7" spans="1:5" x14ac:dyDescent="0.25">
      <c r="A7" s="3">
        <v>44754</v>
      </c>
      <c r="B7" s="1" t="s">
        <v>36</v>
      </c>
      <c r="C7" s="1"/>
      <c r="D7" s="2"/>
      <c r="E7" s="2">
        <v>2287.09</v>
      </c>
    </row>
    <row r="8" spans="1:5" x14ac:dyDescent="0.25">
      <c r="A8" s="3">
        <v>44771</v>
      </c>
      <c r="B8" s="1" t="s">
        <v>35</v>
      </c>
      <c r="C8" s="1"/>
      <c r="D8" s="2"/>
      <c r="E8" s="2">
        <v>1.18</v>
      </c>
    </row>
    <row r="9" spans="1:5" x14ac:dyDescent="0.25">
      <c r="A9" s="3">
        <v>44804</v>
      </c>
      <c r="B9" s="1" t="s">
        <v>35</v>
      </c>
      <c r="C9" s="1"/>
      <c r="D9" s="2"/>
      <c r="E9" s="2">
        <v>1.35</v>
      </c>
    </row>
    <row r="10" spans="1:5" x14ac:dyDescent="0.25">
      <c r="A10" s="3">
        <v>44834</v>
      </c>
      <c r="B10" s="1" t="s">
        <v>35</v>
      </c>
      <c r="C10" s="1"/>
      <c r="D10" s="2"/>
      <c r="E10" s="2">
        <v>2.69</v>
      </c>
    </row>
    <row r="11" spans="1:5" x14ac:dyDescent="0.25">
      <c r="A11" s="3">
        <v>44865</v>
      </c>
      <c r="B11" s="1" t="s">
        <v>35</v>
      </c>
      <c r="C11" s="1"/>
      <c r="D11" s="2"/>
      <c r="E11" s="2">
        <v>4.8600000000000003</v>
      </c>
    </row>
    <row r="12" spans="1:5" x14ac:dyDescent="0.25">
      <c r="A12" s="3">
        <v>44895</v>
      </c>
      <c r="B12" s="1" t="s">
        <v>35</v>
      </c>
      <c r="C12" s="1"/>
      <c r="D12" s="2"/>
      <c r="E12" s="2">
        <v>8.57</v>
      </c>
    </row>
    <row r="13" spans="1:5" x14ac:dyDescent="0.25">
      <c r="A13" s="3">
        <v>44923</v>
      </c>
      <c r="B13" s="1" t="s">
        <v>35</v>
      </c>
      <c r="C13" s="1"/>
      <c r="D13" s="2"/>
      <c r="E13" s="2">
        <v>9.15</v>
      </c>
    </row>
    <row r="19" spans="5:5" x14ac:dyDescent="0.25">
      <c r="E19" s="7">
        <f>SUM(E2:E18)</f>
        <v>23352.570000000003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workbookViewId="0">
      <selection activeCell="B6" sqref="B6"/>
    </sheetView>
  </sheetViews>
  <sheetFormatPr defaultColWidth="8.85546875" defaultRowHeight="15" x14ac:dyDescent="0.25"/>
  <cols>
    <col min="1" max="1" width="31.140625" bestFit="1" customWidth="1"/>
    <col min="2" max="2" width="18.28515625" customWidth="1"/>
    <col min="3" max="3" width="17.85546875" customWidth="1"/>
    <col min="4" max="4" width="25.85546875" bestFit="1" customWidth="1"/>
    <col min="5" max="5" width="39.7109375" bestFit="1" customWidth="1"/>
    <col min="6" max="6" width="32.42578125" bestFit="1" customWidth="1"/>
  </cols>
  <sheetData>
    <row r="1" spans="1:13" s="14" customFormat="1" ht="23.25" x14ac:dyDescent="0.35">
      <c r="A1" s="12"/>
      <c r="B1" s="13" t="s">
        <v>55</v>
      </c>
      <c r="C1" s="13" t="s">
        <v>56</v>
      </c>
      <c r="D1" s="13" t="s">
        <v>58</v>
      </c>
      <c r="E1" s="13" t="s">
        <v>59</v>
      </c>
      <c r="F1" s="13" t="s">
        <v>57</v>
      </c>
      <c r="M1" s="15"/>
    </row>
    <row r="2" spans="1:13" ht="23.25" x14ac:dyDescent="0.35">
      <c r="A2" s="9" t="s">
        <v>42</v>
      </c>
      <c r="B2" s="9">
        <v>206.2</v>
      </c>
      <c r="C2" s="9"/>
      <c r="D2" s="8"/>
      <c r="E2" s="8"/>
      <c r="F2" s="8"/>
    </row>
    <row r="3" spans="1:13" s="14" customFormat="1" ht="23.25" x14ac:dyDescent="0.35">
      <c r="A3" s="16" t="s">
        <v>43</v>
      </c>
      <c r="B3" s="16">
        <v>206</v>
      </c>
      <c r="C3" s="16"/>
      <c r="D3" s="12"/>
      <c r="E3" s="12"/>
      <c r="F3" s="12"/>
    </row>
    <row r="4" spans="1:13" ht="23.25" x14ac:dyDescent="0.35">
      <c r="A4" s="9" t="s">
        <v>44</v>
      </c>
      <c r="B4" s="9">
        <v>206.2</v>
      </c>
      <c r="C4" s="9">
        <v>772.8</v>
      </c>
      <c r="D4" s="11">
        <v>44756</v>
      </c>
      <c r="E4" s="9">
        <v>792</v>
      </c>
      <c r="F4" s="11">
        <v>44767</v>
      </c>
    </row>
    <row r="5" spans="1:13" s="14" customFormat="1" ht="23.25" x14ac:dyDescent="0.35">
      <c r="A5" s="16" t="s">
        <v>45</v>
      </c>
      <c r="B5" s="16">
        <v>206</v>
      </c>
      <c r="C5" s="16">
        <v>322</v>
      </c>
      <c r="D5" s="18">
        <v>44771</v>
      </c>
      <c r="E5" s="16">
        <v>795</v>
      </c>
      <c r="F5" s="18">
        <v>44792</v>
      </c>
    </row>
    <row r="6" spans="1:13" ht="23.25" x14ac:dyDescent="0.35">
      <c r="A6" s="9" t="s">
        <v>46</v>
      </c>
      <c r="B6" s="9">
        <v>206</v>
      </c>
      <c r="C6" s="9">
        <v>206</v>
      </c>
      <c r="D6" s="11">
        <v>44791</v>
      </c>
      <c r="E6" s="9">
        <v>799</v>
      </c>
      <c r="F6" s="11">
        <v>44817</v>
      </c>
    </row>
    <row r="7" spans="1:13" s="14" customFormat="1" ht="23.25" x14ac:dyDescent="0.35">
      <c r="A7" s="16" t="s">
        <v>47</v>
      </c>
      <c r="B7" s="16">
        <v>206.2</v>
      </c>
      <c r="C7" s="16"/>
      <c r="D7" s="16"/>
      <c r="E7" s="12"/>
      <c r="F7" s="16"/>
    </row>
    <row r="8" spans="1:13" ht="23.25" x14ac:dyDescent="0.35">
      <c r="A8" s="9" t="s">
        <v>49</v>
      </c>
      <c r="B8" s="9">
        <v>206</v>
      </c>
      <c r="C8" s="9">
        <v>206</v>
      </c>
      <c r="D8" s="11">
        <v>44852</v>
      </c>
      <c r="E8" s="9">
        <v>806</v>
      </c>
      <c r="F8" s="11">
        <v>44887</v>
      </c>
    </row>
    <row r="9" spans="1:13" s="14" customFormat="1" ht="23.25" x14ac:dyDescent="0.35">
      <c r="A9" s="16" t="s">
        <v>48</v>
      </c>
      <c r="B9" s="16">
        <v>206.2</v>
      </c>
      <c r="C9" s="16">
        <v>206</v>
      </c>
      <c r="D9" s="18">
        <v>44880</v>
      </c>
      <c r="E9" s="16">
        <v>810</v>
      </c>
      <c r="F9" s="18">
        <v>44887</v>
      </c>
    </row>
    <row r="10" spans="1:13" ht="23.25" x14ac:dyDescent="0.35">
      <c r="A10" s="9" t="s">
        <v>50</v>
      </c>
      <c r="B10" s="9">
        <v>321.2</v>
      </c>
      <c r="C10" s="9">
        <v>321.2</v>
      </c>
      <c r="D10" s="11">
        <v>44908</v>
      </c>
      <c r="E10" s="9" t="s">
        <v>60</v>
      </c>
      <c r="F10" s="11">
        <v>44915</v>
      </c>
    </row>
    <row r="11" spans="1:13" s="14" customFormat="1" ht="23.25" x14ac:dyDescent="0.35">
      <c r="A11" s="16" t="s">
        <v>51</v>
      </c>
      <c r="B11" s="16">
        <v>218.8</v>
      </c>
      <c r="C11" s="16">
        <v>218.8</v>
      </c>
      <c r="D11" s="18">
        <v>44943</v>
      </c>
      <c r="E11" s="16">
        <v>2</v>
      </c>
      <c r="F11" s="18">
        <v>44950</v>
      </c>
    </row>
    <row r="12" spans="1:13" ht="23.25" x14ac:dyDescent="0.35">
      <c r="A12" s="9" t="s">
        <v>52</v>
      </c>
      <c r="B12" s="9">
        <v>219</v>
      </c>
      <c r="C12" s="9">
        <v>219</v>
      </c>
      <c r="D12" s="11">
        <v>44978</v>
      </c>
      <c r="E12" s="9">
        <v>10</v>
      </c>
      <c r="F12" s="11">
        <v>44984</v>
      </c>
    </row>
    <row r="13" spans="1:13" s="14" customFormat="1" ht="23.25" x14ac:dyDescent="0.35">
      <c r="A13" s="16" t="s">
        <v>53</v>
      </c>
      <c r="B13" s="16">
        <v>218.8</v>
      </c>
      <c r="C13" s="16"/>
      <c r="D13" s="17"/>
      <c r="E13" s="17"/>
      <c r="F13" s="13"/>
    </row>
    <row r="14" spans="1:13" ht="23.25" x14ac:dyDescent="0.35">
      <c r="A14" s="9" t="s">
        <v>54</v>
      </c>
      <c r="B14" s="9">
        <v>501.83</v>
      </c>
      <c r="C14" s="9"/>
      <c r="D14" s="8"/>
      <c r="E14" s="8"/>
      <c r="F14" s="8"/>
    </row>
    <row r="15" spans="1:13" s="14" customFormat="1" ht="23.25" x14ac:dyDescent="0.35">
      <c r="A15" s="16"/>
      <c r="B15" s="16"/>
      <c r="C15" s="16"/>
      <c r="D15" s="12"/>
      <c r="E15" s="12"/>
      <c r="F15" s="12"/>
    </row>
    <row r="16" spans="1:13" ht="23.25" x14ac:dyDescent="0.35">
      <c r="A16" s="9"/>
      <c r="B16" s="10">
        <f>SUM(B2:B12)+B13+B14</f>
        <v>3128.4300000000003</v>
      </c>
      <c r="C16" s="10">
        <f>SUM(C2:C14)</f>
        <v>2471.8000000000002</v>
      </c>
      <c r="D16" s="8"/>
      <c r="E16" s="8"/>
      <c r="F16" s="8"/>
    </row>
    <row r="19" spans="2:3" ht="23.25" x14ac:dyDescent="0.35">
      <c r="B19" s="25">
        <f>B16-C16</f>
        <v>656.63000000000011</v>
      </c>
      <c r="C19" s="26"/>
    </row>
  </sheetData>
  <mergeCells count="1">
    <mergeCell ref="B19:C19"/>
  </mergeCells>
  <pageMargins left="0.7" right="0.7" top="0.75" bottom="0.75" header="0.3" footer="0.3"/>
  <pageSetup paperSize="9" scale="5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Expenditure</vt:lpstr>
      <vt:lpstr>Income</vt:lpstr>
      <vt:lpstr>Sheet3</vt:lpstr>
      <vt:lpstr>Expenditure!Print_Titles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Parsons</dc:creator>
  <cp:lastModifiedBy>Pauline</cp:lastModifiedBy>
  <cp:lastPrinted>2023-03-21T11:44:35Z</cp:lastPrinted>
  <dcterms:created xsi:type="dcterms:W3CDTF">2016-04-30T16:04:29Z</dcterms:created>
  <dcterms:modified xsi:type="dcterms:W3CDTF">2023-04-03T12:15:03Z</dcterms:modified>
</cp:coreProperties>
</file>