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e\Documents\Parish Council\Accounts\Accounts\"/>
    </mc:Choice>
  </mc:AlternateContent>
  <xr:revisionPtr revIDLastSave="0" documentId="13_ncr:1_{B9A3AB8B-CE00-41B0-9F66-814EFF7DD5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E34" i="1" l="1"/>
  <c r="E35" i="1" s="1"/>
  <c r="E36" i="1" s="1"/>
  <c r="F3" i="1" l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D27" i="1"/>
  <c r="D29" i="1" s="1"/>
  <c r="C27" i="1"/>
  <c r="C29" i="1" s="1"/>
  <c r="F20" i="1" l="1"/>
  <c r="F21" i="1" s="1"/>
  <c r="F22" i="1" s="1"/>
</calcChain>
</file>

<file path=xl/sharedStrings.xml><?xml version="1.0" encoding="utf-8"?>
<sst xmlns="http://schemas.openxmlformats.org/spreadsheetml/2006/main" count="57" uniqueCount="39">
  <si>
    <t>Date</t>
  </si>
  <si>
    <t>Details</t>
  </si>
  <si>
    <t>Monies Out</t>
  </si>
  <si>
    <t>Monies In</t>
  </si>
  <si>
    <t>Transfer</t>
  </si>
  <si>
    <t>Balance</t>
  </si>
  <si>
    <t>Current A/C</t>
  </si>
  <si>
    <t>Bank Reconcilation</t>
  </si>
  <si>
    <t>Plus Receipts</t>
  </si>
  <si>
    <t>Less Payments</t>
  </si>
  <si>
    <t>less Chqs not presented</t>
  </si>
  <si>
    <t>plus Interest due</t>
  </si>
  <si>
    <t>14.12.2022</t>
  </si>
  <si>
    <t>Transfer Nat West</t>
  </si>
  <si>
    <t>17.01.2023</t>
  </si>
  <si>
    <t>K Buckley Wages</t>
  </si>
  <si>
    <t>Parsons Landscapes</t>
  </si>
  <si>
    <t>SALC Fees</t>
  </si>
  <si>
    <t>HMRC</t>
  </si>
  <si>
    <t>21.02.2023</t>
  </si>
  <si>
    <t>Millennum Hall</t>
  </si>
  <si>
    <t>Amazon - Magnets</t>
  </si>
  <si>
    <t>08.03.2023</t>
  </si>
  <si>
    <t>21.03.2023</t>
  </si>
  <si>
    <t>Unlimited Web Hosting</t>
  </si>
  <si>
    <t>23.02.2023</t>
  </si>
  <si>
    <t>03.03.2023</t>
  </si>
  <si>
    <t>SSDC Ranger Feb</t>
  </si>
  <si>
    <t>SSDC Ranger Sept 22</t>
  </si>
  <si>
    <t>SSDC Ranger Oct 22</t>
  </si>
  <si>
    <t>SSDC Ranger Dec 22</t>
  </si>
  <si>
    <t>SSDC Ranger Jan 23</t>
  </si>
  <si>
    <t>SSDC Ranger Nov 22</t>
  </si>
  <si>
    <t>09.03.2023</t>
  </si>
  <si>
    <t>Chalmers &amp; Co</t>
  </si>
  <si>
    <t>Nat West</t>
  </si>
  <si>
    <t>Lloyds</t>
  </si>
  <si>
    <t>Bal as at 01.04.2022</t>
  </si>
  <si>
    <t>Bal as at 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</si>
</sst>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164" fontId="5" fillId="0" borderId="0" xfId="0" applyNumberFormat="1" applyFont="1"/>
    <xf numFmtId="164" fontId="6" fillId="0" borderId="0" xfId="0" applyNumberFormat="1" applyFont="1"/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view="pageLayout" topLeftCell="A25" zoomScaleNormal="100" workbookViewId="0">
      <selection activeCell="D40" sqref="D40"/>
    </sheetView>
  </sheetViews>
  <sheetFormatPr defaultRowHeight="15" x14ac:dyDescent="0.25"/>
  <cols>
    <col min="1" max="1" width="10.85546875" customWidth="1"/>
    <col min="2" max="2" width="16.42578125" customWidth="1"/>
    <col min="3" max="3" width="10.140625" style="3" customWidth="1"/>
    <col min="4" max="4" width="10.7109375" style="3" customWidth="1"/>
    <col min="5" max="5" width="11.5703125" style="3" customWidth="1"/>
    <col min="6" max="6" width="12.140625" style="3" customWidth="1"/>
    <col min="7" max="7" width="14.5703125" style="3" customWidth="1"/>
  </cols>
  <sheetData>
    <row r="1" spans="1:7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5</v>
      </c>
    </row>
    <row r="2" spans="1:7" x14ac:dyDescent="0.25">
      <c r="A2" s="1"/>
      <c r="B2" s="1"/>
      <c r="C2" s="2"/>
      <c r="D2" s="2"/>
      <c r="E2" s="2"/>
      <c r="F2" s="2" t="s">
        <v>6</v>
      </c>
      <c r="G2" s="2"/>
    </row>
    <row r="3" spans="1:7" x14ac:dyDescent="0.25">
      <c r="A3" s="4" t="s">
        <v>12</v>
      </c>
      <c r="B3" s="4" t="s">
        <v>13</v>
      </c>
      <c r="C3" s="5"/>
      <c r="D3" s="5"/>
      <c r="E3" s="5">
        <v>8000</v>
      </c>
      <c r="F3" s="8">
        <f>SUM(E3)</f>
        <v>8000</v>
      </c>
      <c r="G3" s="8"/>
    </row>
    <row r="4" spans="1:7" x14ac:dyDescent="0.25">
      <c r="A4" s="4" t="s">
        <v>14</v>
      </c>
      <c r="B4" s="4" t="s">
        <v>15</v>
      </c>
      <c r="C4" s="5">
        <v>218.8</v>
      </c>
      <c r="D4" s="5"/>
      <c r="E4" s="5"/>
      <c r="F4" s="6">
        <f>SUM(F3-C4)</f>
        <v>7781.2</v>
      </c>
      <c r="G4" s="8"/>
    </row>
    <row r="5" spans="1:7" x14ac:dyDescent="0.25">
      <c r="A5" s="4" t="s">
        <v>14</v>
      </c>
      <c r="B5" s="4" t="s">
        <v>16</v>
      </c>
      <c r="C5" s="5">
        <v>440.4</v>
      </c>
      <c r="D5" s="5"/>
      <c r="E5" s="5"/>
      <c r="F5" s="6">
        <f>SUM(F4-C5)</f>
        <v>7340.8</v>
      </c>
    </row>
    <row r="6" spans="1:7" x14ac:dyDescent="0.25">
      <c r="A6" s="4" t="s">
        <v>14</v>
      </c>
      <c r="B6" s="4" t="s">
        <v>16</v>
      </c>
      <c r="C6" s="5">
        <v>500.4</v>
      </c>
      <c r="D6" s="5"/>
      <c r="E6" s="5"/>
      <c r="F6" s="6">
        <f t="shared" ref="F6:F11" si="0">SUM(F5-C6)</f>
        <v>6840.4000000000005</v>
      </c>
      <c r="G6" s="5"/>
    </row>
    <row r="7" spans="1:7" x14ac:dyDescent="0.25">
      <c r="A7" s="4" t="s">
        <v>14</v>
      </c>
      <c r="B7" s="4" t="s">
        <v>17</v>
      </c>
      <c r="C7" s="5">
        <v>203.64</v>
      </c>
      <c r="D7" s="5"/>
      <c r="E7" s="5"/>
      <c r="F7" s="6">
        <f t="shared" si="0"/>
        <v>6636.76</v>
      </c>
      <c r="G7" s="5"/>
    </row>
    <row r="8" spans="1:7" x14ac:dyDescent="0.25">
      <c r="A8" s="4" t="s">
        <v>14</v>
      </c>
      <c r="B8" s="4" t="s">
        <v>18</v>
      </c>
      <c r="C8" s="5">
        <v>183.4</v>
      </c>
      <c r="D8" s="5"/>
      <c r="E8" s="5"/>
      <c r="F8" s="6">
        <f t="shared" si="0"/>
        <v>6453.3600000000006</v>
      </c>
      <c r="G8" s="5"/>
    </row>
    <row r="9" spans="1:7" x14ac:dyDescent="0.25">
      <c r="A9" s="4" t="s">
        <v>19</v>
      </c>
      <c r="B9" s="4" t="s">
        <v>15</v>
      </c>
      <c r="C9" s="5">
        <v>219</v>
      </c>
      <c r="D9" s="5"/>
      <c r="E9" s="5"/>
      <c r="F9" s="6">
        <f t="shared" si="0"/>
        <v>6234.3600000000006</v>
      </c>
      <c r="G9" s="5"/>
    </row>
    <row r="10" spans="1:7" x14ac:dyDescent="0.25">
      <c r="A10" s="4" t="s">
        <v>19</v>
      </c>
      <c r="B10" s="4" t="s">
        <v>20</v>
      </c>
      <c r="C10" s="5">
        <v>1</v>
      </c>
      <c r="D10" s="5"/>
      <c r="E10" s="5"/>
      <c r="F10" s="6">
        <f t="shared" si="0"/>
        <v>6233.3600000000006</v>
      </c>
      <c r="G10" s="5"/>
    </row>
    <row r="11" spans="1:7" x14ac:dyDescent="0.25">
      <c r="A11" s="4" t="s">
        <v>19</v>
      </c>
      <c r="B11" s="4" t="s">
        <v>21</v>
      </c>
      <c r="C11" s="5">
        <v>19.95</v>
      </c>
      <c r="D11" s="5"/>
      <c r="E11" s="5"/>
      <c r="F11" s="6">
        <f t="shared" si="0"/>
        <v>6213.4100000000008</v>
      </c>
      <c r="G11" s="5"/>
    </row>
    <row r="12" spans="1:7" x14ac:dyDescent="0.25">
      <c r="A12" s="4" t="s">
        <v>25</v>
      </c>
      <c r="B12" s="4" t="s">
        <v>13</v>
      </c>
      <c r="C12" s="5"/>
      <c r="D12" s="5"/>
      <c r="E12" s="5">
        <v>18770.990000000002</v>
      </c>
      <c r="F12" s="6">
        <f>SUM(F11+E12)</f>
        <v>24984.400000000001</v>
      </c>
      <c r="G12" s="5"/>
    </row>
    <row r="13" spans="1:7" x14ac:dyDescent="0.25">
      <c r="A13" s="4" t="s">
        <v>26</v>
      </c>
      <c r="B13" s="4" t="s">
        <v>32</v>
      </c>
      <c r="C13" s="5">
        <v>768.3</v>
      </c>
      <c r="D13" s="5"/>
      <c r="E13" s="5"/>
      <c r="F13" s="6">
        <f>SUM(F12-C13)</f>
        <v>24216.100000000002</v>
      </c>
      <c r="G13" s="5"/>
    </row>
    <row r="14" spans="1:7" x14ac:dyDescent="0.25">
      <c r="A14" s="4" t="s">
        <v>26</v>
      </c>
      <c r="B14" s="4" t="s">
        <v>31</v>
      </c>
      <c r="C14" s="5">
        <v>768.3</v>
      </c>
      <c r="D14" s="5"/>
      <c r="E14" s="5"/>
      <c r="F14" s="6">
        <f t="shared" ref="F14:F21" si="1">SUM(F13-C14)</f>
        <v>23447.800000000003</v>
      </c>
      <c r="G14" s="5"/>
    </row>
    <row r="15" spans="1:7" x14ac:dyDescent="0.25">
      <c r="A15" s="4" t="s">
        <v>26</v>
      </c>
      <c r="B15" s="4" t="s">
        <v>30</v>
      </c>
      <c r="C15" s="5">
        <v>576.23</v>
      </c>
      <c r="D15" s="5"/>
      <c r="E15" s="5"/>
      <c r="F15" s="6">
        <f t="shared" si="1"/>
        <v>22871.570000000003</v>
      </c>
      <c r="G15" s="5"/>
    </row>
    <row r="16" spans="1:7" x14ac:dyDescent="0.25">
      <c r="A16" s="4" t="s">
        <v>26</v>
      </c>
      <c r="B16" s="4" t="s">
        <v>29</v>
      </c>
      <c r="C16" s="5">
        <v>768.3</v>
      </c>
      <c r="D16" s="5"/>
      <c r="E16" s="5"/>
      <c r="F16" s="6">
        <f t="shared" si="1"/>
        <v>22103.270000000004</v>
      </c>
      <c r="G16" s="5"/>
    </row>
    <row r="17" spans="1:7" x14ac:dyDescent="0.25">
      <c r="A17" s="4" t="s">
        <v>26</v>
      </c>
      <c r="B17" s="4" t="s">
        <v>28</v>
      </c>
      <c r="C17" s="5">
        <v>960.37</v>
      </c>
      <c r="D17" s="5"/>
      <c r="E17" s="5"/>
      <c r="F17" s="6">
        <f t="shared" si="1"/>
        <v>21142.900000000005</v>
      </c>
      <c r="G17" s="5"/>
    </row>
    <row r="18" spans="1:7" x14ac:dyDescent="0.25">
      <c r="A18" s="4" t="s">
        <v>22</v>
      </c>
      <c r="B18" s="4" t="s">
        <v>27</v>
      </c>
      <c r="C18" s="5">
        <v>783.88</v>
      </c>
      <c r="D18" s="5"/>
      <c r="E18" s="5"/>
      <c r="F18" s="6">
        <f t="shared" si="1"/>
        <v>20359.020000000004</v>
      </c>
      <c r="G18" s="5"/>
    </row>
    <row r="19" spans="1:7" x14ac:dyDescent="0.25">
      <c r="A19" s="4" t="s">
        <v>22</v>
      </c>
      <c r="B19" s="4" t="s">
        <v>15</v>
      </c>
      <c r="C19" s="5">
        <v>656.63</v>
      </c>
      <c r="D19" s="5"/>
      <c r="E19" s="5"/>
      <c r="F19" s="6">
        <f t="shared" si="1"/>
        <v>19702.390000000003</v>
      </c>
      <c r="G19" s="5"/>
    </row>
    <row r="20" spans="1:7" x14ac:dyDescent="0.25">
      <c r="A20" s="4" t="s">
        <v>33</v>
      </c>
      <c r="B20" s="4" t="s">
        <v>34</v>
      </c>
      <c r="C20" s="5">
        <v>487.2</v>
      </c>
      <c r="D20" s="5"/>
      <c r="E20" s="5"/>
      <c r="F20" s="6">
        <f t="shared" si="1"/>
        <v>19215.190000000002</v>
      </c>
      <c r="G20" s="5"/>
    </row>
    <row r="21" spans="1:7" x14ac:dyDescent="0.25">
      <c r="A21" s="4" t="s">
        <v>33</v>
      </c>
      <c r="B21" s="4" t="s">
        <v>18</v>
      </c>
      <c r="C21" s="5">
        <v>289.60000000000002</v>
      </c>
      <c r="D21" s="5"/>
      <c r="E21" s="5"/>
      <c r="F21" s="6">
        <f t="shared" si="1"/>
        <v>18925.590000000004</v>
      </c>
      <c r="G21" s="5"/>
    </row>
    <row r="22" spans="1:7" x14ac:dyDescent="0.25">
      <c r="A22" s="4" t="s">
        <v>23</v>
      </c>
      <c r="B22" s="4" t="s">
        <v>24</v>
      </c>
      <c r="C22" s="5">
        <v>103.18</v>
      </c>
      <c r="D22" s="5"/>
      <c r="E22" s="5"/>
      <c r="F22" s="6">
        <f>SUM(F21-C22)</f>
        <v>18822.410000000003</v>
      </c>
      <c r="G22" s="5"/>
    </row>
    <row r="23" spans="1:7" x14ac:dyDescent="0.25">
      <c r="A23" s="4"/>
      <c r="B23" s="4"/>
      <c r="C23" s="5"/>
      <c r="D23" s="5"/>
      <c r="E23" s="5"/>
      <c r="F23" s="6"/>
      <c r="G23" s="5"/>
    </row>
    <row r="24" spans="1:7" x14ac:dyDescent="0.25">
      <c r="A24" s="4"/>
      <c r="B24" s="4"/>
      <c r="C24" s="5"/>
      <c r="D24" s="5"/>
      <c r="E24" s="5"/>
      <c r="F24" s="6"/>
      <c r="G24" s="5"/>
    </row>
    <row r="25" spans="1:7" x14ac:dyDescent="0.25">
      <c r="A25" s="4"/>
      <c r="B25" s="4"/>
      <c r="C25" s="5"/>
      <c r="D25" s="5"/>
      <c r="E25" s="5"/>
      <c r="F25" s="6"/>
      <c r="G25" s="5"/>
    </row>
    <row r="26" spans="1:7" x14ac:dyDescent="0.25">
      <c r="A26" s="4"/>
      <c r="B26" s="4"/>
      <c r="C26" s="6"/>
      <c r="D26" s="6"/>
      <c r="E26" s="6"/>
      <c r="F26" s="6"/>
      <c r="G26" s="5"/>
    </row>
    <row r="27" spans="1:7" x14ac:dyDescent="0.25">
      <c r="B27" s="7" t="s">
        <v>36</v>
      </c>
      <c r="C27" s="6">
        <f>SUM(C3:C26)</f>
        <v>7948.58</v>
      </c>
      <c r="D27" s="6">
        <f>SUM(D3:D26)</f>
        <v>0</v>
      </c>
      <c r="E27" s="6"/>
      <c r="F27" s="5"/>
    </row>
    <row r="28" spans="1:7" x14ac:dyDescent="0.25">
      <c r="B28" s="7" t="s">
        <v>35</v>
      </c>
      <c r="C28" s="6">
        <v>14516.36</v>
      </c>
      <c r="D28" s="6">
        <v>24139.8</v>
      </c>
      <c r="E28" s="6"/>
      <c r="F28" s="5"/>
    </row>
    <row r="29" spans="1:7" x14ac:dyDescent="0.25">
      <c r="C29" s="10">
        <f>SUM(C27+C28)</f>
        <v>22464.940000000002</v>
      </c>
      <c r="D29" s="10">
        <f>SUM(D27+D28)</f>
        <v>24139.8</v>
      </c>
      <c r="E29" s="6"/>
      <c r="F29" s="5"/>
    </row>
    <row r="30" spans="1:7" x14ac:dyDescent="0.25">
      <c r="B30" s="7"/>
      <c r="C30" s="6"/>
      <c r="D30" s="6"/>
      <c r="E30" s="6"/>
      <c r="F30" s="5"/>
    </row>
    <row r="31" spans="1:7" x14ac:dyDescent="0.25">
      <c r="B31" s="7"/>
      <c r="C31" s="6"/>
      <c r="D31" s="6"/>
      <c r="E31" s="6"/>
      <c r="F31" s="5"/>
    </row>
    <row r="32" spans="1:7" x14ac:dyDescent="0.25">
      <c r="A32" s="12"/>
      <c r="B32" s="9"/>
      <c r="C32" s="8"/>
      <c r="D32" s="2"/>
      <c r="E32" s="6"/>
    </row>
    <row r="33" spans="1:6" x14ac:dyDescent="0.25">
      <c r="A33" s="1"/>
      <c r="B33" s="1" t="s">
        <v>7</v>
      </c>
      <c r="C33" s="8"/>
      <c r="D33" s="8"/>
      <c r="F33" s="10"/>
    </row>
    <row r="34" spans="1:6" x14ac:dyDescent="0.25">
      <c r="A34" s="9"/>
      <c r="B34" s="9" t="s">
        <v>37</v>
      </c>
      <c r="C34" s="8">
        <v>2257.1</v>
      </c>
      <c r="D34" s="8">
        <v>14890.45</v>
      </c>
      <c r="E34" s="6">
        <f>SUM(C34:D34)</f>
        <v>17147.55</v>
      </c>
    </row>
    <row r="35" spans="1:6" x14ac:dyDescent="0.25">
      <c r="A35" s="9"/>
      <c r="B35" s="9" t="s">
        <v>8</v>
      </c>
      <c r="D35" s="8">
        <v>24139.8</v>
      </c>
      <c r="E35" s="6">
        <f>SUM(E34+D35)</f>
        <v>41287.35</v>
      </c>
    </row>
    <row r="36" spans="1:6" x14ac:dyDescent="0.25">
      <c r="A36" s="9"/>
      <c r="B36" s="9" t="s">
        <v>9</v>
      </c>
      <c r="D36" s="8">
        <v>22464.94</v>
      </c>
      <c r="E36" s="10">
        <f>SUM(E35-D36)</f>
        <v>18822.41</v>
      </c>
    </row>
    <row r="37" spans="1:6" x14ac:dyDescent="0.25">
      <c r="A37" s="9"/>
      <c r="B37" s="9"/>
      <c r="C37" s="8"/>
      <c r="D37" s="8"/>
      <c r="E37" s="6"/>
    </row>
    <row r="38" spans="1:6" x14ac:dyDescent="0.25">
      <c r="A38" s="9"/>
      <c r="B38" s="12" t="s">
        <v>38</v>
      </c>
      <c r="C38" s="6">
        <v>18822.41</v>
      </c>
      <c r="D38" s="8"/>
      <c r="E38" s="6"/>
    </row>
    <row r="39" spans="1:6" x14ac:dyDescent="0.25">
      <c r="A39" s="9"/>
      <c r="B39" s="9" t="s">
        <v>10</v>
      </c>
      <c r="C39" s="8">
        <v>0</v>
      </c>
      <c r="D39" s="8"/>
      <c r="E39" s="6"/>
    </row>
    <row r="40" spans="1:6" x14ac:dyDescent="0.25">
      <c r="A40" s="9"/>
      <c r="B40" s="9"/>
      <c r="C40" s="8"/>
      <c r="D40" s="8"/>
      <c r="E40" s="6"/>
    </row>
    <row r="41" spans="1:6" x14ac:dyDescent="0.25">
      <c r="A41" s="9"/>
      <c r="B41" s="9" t="s">
        <v>11</v>
      </c>
      <c r="C41" s="8">
        <v>0</v>
      </c>
      <c r="D41" s="8"/>
      <c r="E41" s="6"/>
    </row>
    <row r="42" spans="1:6" x14ac:dyDescent="0.25">
      <c r="A42" s="9"/>
      <c r="B42" s="9"/>
      <c r="C42" s="2">
        <f>SUM(C38-C39+C41)</f>
        <v>18822.41</v>
      </c>
      <c r="D42" s="8"/>
      <c r="E42" s="6"/>
    </row>
    <row r="43" spans="1:6" x14ac:dyDescent="0.25">
      <c r="A43" s="9"/>
      <c r="B43" s="9"/>
      <c r="C43" s="2"/>
      <c r="D43" s="8"/>
      <c r="E43" s="6"/>
    </row>
    <row r="44" spans="1:6" x14ac:dyDescent="0.25">
      <c r="A44" s="12"/>
      <c r="B44" s="9"/>
      <c r="C44" s="8"/>
      <c r="D44" s="2"/>
      <c r="E44" s="6"/>
    </row>
    <row r="45" spans="1:6" x14ac:dyDescent="0.25">
      <c r="A45" s="9"/>
      <c r="B45" s="9"/>
      <c r="C45" s="8"/>
      <c r="D45" s="2"/>
      <c r="E45" s="10"/>
    </row>
    <row r="46" spans="1:6" x14ac:dyDescent="0.25">
      <c r="C46" s="11"/>
    </row>
  </sheetData>
  <printOptions headings="1" gridLines="1"/>
  <pageMargins left="0.70866141732283472" right="0.31496062992125984" top="0.74803149606299213" bottom="0.74803149606299213" header="0.31496062992125984" footer="0.31496062992125984"/>
  <pageSetup paperSize="9" orientation="portrait" horizontalDpi="0" verticalDpi="0" copies="10" r:id="rId1"/>
  <headerFooter>
    <oddHeader>&amp;CLloyds Bank Account
2022 - 2023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Parsons</dc:creator>
  <cp:lastModifiedBy>Pauline</cp:lastModifiedBy>
  <cp:lastPrinted>2023-04-02T10:50:18Z</cp:lastPrinted>
  <dcterms:created xsi:type="dcterms:W3CDTF">2016-04-26T09:00:31Z</dcterms:created>
  <dcterms:modified xsi:type="dcterms:W3CDTF">2023-04-02T10:50:22Z</dcterms:modified>
</cp:coreProperties>
</file>